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 Assistant Files\Board of Directors\'26 Meeting Minutes, Agendas &amp; Notices\Packets\June 2026 BM Packet\"/>
    </mc:Choice>
  </mc:AlternateContent>
  <xr:revisionPtr revIDLastSave="0" documentId="13_ncr:1_{4A77B786-990C-432B-BDBE-B06DAD0B2C71}" xr6:coauthVersionLast="47" xr6:coauthVersionMax="47" xr10:uidLastSave="{00000000-0000-0000-0000-000000000000}"/>
  <bookViews>
    <workbookView xWindow="28680" yWindow="-120" windowWidth="29040" windowHeight="15840" xr2:uid="{25471068-0910-4818-A3CB-4A382CA20FF1}"/>
  </bookViews>
  <sheets>
    <sheet name="Resolution- Fire" sheetId="1" r:id="rId1"/>
  </sheets>
  <externalReferences>
    <externalReference r:id="rId2"/>
  </externalReferences>
  <definedNames>
    <definedName name="_xlnm.Print_Area" localSheetId="0">'Resolution- Fire'!$A$1:$J$71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1" i="1" l="1"/>
  <c r="E35" i="1" s="1"/>
  <c r="E30" i="1"/>
  <c r="E34" i="1" s="1"/>
  <c r="E27" i="1"/>
  <c r="I38" i="1" s="1"/>
  <c r="I26" i="1"/>
  <c r="E26" i="1"/>
  <c r="I23" i="1"/>
  <c r="E23" i="1"/>
  <c r="I22" i="1"/>
  <c r="I27" i="1" s="1"/>
  <c r="E22" i="1"/>
  <c r="E20" i="1"/>
  <c r="E19" i="1"/>
  <c r="I18" i="1"/>
  <c r="E18" i="1"/>
  <c r="E17" i="1"/>
  <c r="E16" i="1"/>
  <c r="H6" i="1"/>
  <c r="I37" i="1" l="1"/>
  <c r="I39" i="1" s="1"/>
</calcChain>
</file>

<file path=xl/sharedStrings.xml><?xml version="1.0" encoding="utf-8"?>
<sst xmlns="http://schemas.openxmlformats.org/spreadsheetml/2006/main" count="60" uniqueCount="46">
  <si>
    <t>RESOLUTION ADOPTING THE BUDGET</t>
  </si>
  <si>
    <t xml:space="preserve">BE IT RESOLVED that the Board of Directors of the  Jefferson County Rural Fire Protection District # 1 </t>
  </si>
  <si>
    <r>
      <rPr>
        <sz val="11"/>
        <color rgb="FF000000"/>
        <rFont val="Calibri"/>
        <family val="2"/>
      </rPr>
      <t xml:space="preserve">hereby adopts the budget for fiscal year </t>
    </r>
    <r>
      <rPr>
        <b/>
        <sz val="11"/>
        <color rgb="FF000000"/>
        <rFont val="Calibri"/>
        <family val="2"/>
      </rPr>
      <t>2026-2027</t>
    </r>
    <r>
      <rPr>
        <sz val="11"/>
        <color rgb="FF000000"/>
        <rFont val="Calibri"/>
        <family val="2"/>
      </rPr>
      <t xml:space="preserve">  in the total amount of  </t>
    </r>
  </si>
  <si>
    <r>
      <t>This budget is now on file at</t>
    </r>
    <r>
      <rPr>
        <b/>
        <sz val="11"/>
        <rFont val="Calibri"/>
        <family val="2"/>
      </rPr>
      <t xml:space="preserve"> 765 South 5th Street</t>
    </r>
    <r>
      <rPr>
        <sz val="11"/>
        <rFont val="Calibri"/>
        <family val="2"/>
      </rPr>
      <t xml:space="preserve"> in Madras, Oregon</t>
    </r>
    <r>
      <rPr>
        <b/>
        <sz val="11"/>
        <rFont val="Calibri"/>
        <family val="2"/>
      </rPr>
      <t xml:space="preserve">. </t>
    </r>
  </si>
  <si>
    <t>The doing business as name is Jefferson County Fire and EMS.</t>
  </si>
  <si>
    <t>RESOLUTION MAKING APPROPRIATIONS</t>
  </si>
  <si>
    <t xml:space="preserve">BE IT RESOLVED that the amounts shown below are hereby appropriated for the fiscal year beginning </t>
  </si>
  <si>
    <r>
      <t xml:space="preserve"> </t>
    </r>
    <r>
      <rPr>
        <b/>
        <sz val="11"/>
        <rFont val="Calibri"/>
        <family val="2"/>
      </rPr>
      <t>July 1, 2026</t>
    </r>
    <r>
      <rPr>
        <sz val="11"/>
        <rFont val="Calibri"/>
        <family val="2"/>
      </rPr>
      <t>, for the following purposes:</t>
    </r>
  </si>
  <si>
    <t>General Fund</t>
  </si>
  <si>
    <t>Capital Projects Fund</t>
  </si>
  <si>
    <t>Personnel Services</t>
  </si>
  <si>
    <t>Materials &amp; Services</t>
  </si>
  <si>
    <t>Capital Outlay</t>
  </si>
  <si>
    <t>Interfund Transfers</t>
  </si>
  <si>
    <t>Contingency</t>
  </si>
  <si>
    <t>Non-Bonded Debt Service-Unappropriated</t>
  </si>
  <si>
    <t>Reserved for Future-Unappropriated</t>
  </si>
  <si>
    <t>General Fund Totals</t>
  </si>
  <si>
    <t>Total Appropriated</t>
  </si>
  <si>
    <t>Reserved &amp; Unappropriated</t>
  </si>
  <si>
    <t>Debt Service Fund</t>
  </si>
  <si>
    <t>Debt Service Fund Totals</t>
  </si>
  <si>
    <t>TOTAL APPROPRIATIONS, ALL FUNDS</t>
  </si>
  <si>
    <t>TOTAL UNAPPROPRIATED &amp; RESERVE AMOUNTS, ALL FUNDS</t>
  </si>
  <si>
    <t xml:space="preserve">TOTAL ADOPTED BUDGET </t>
  </si>
  <si>
    <t>RESOLUTION IMPOSING THE TAX</t>
  </si>
  <si>
    <t>BE IT RESOLVED that the following ad valorem property taxes are hereby imposed upon the assessed value</t>
  </si>
  <si>
    <r>
      <rPr>
        <sz val="11"/>
        <color rgb="FF000000"/>
        <rFont val="Calibri"/>
        <family val="2"/>
      </rPr>
      <t xml:space="preserve">of all taxable property within the district for tax year </t>
    </r>
    <r>
      <rPr>
        <b/>
        <sz val="11"/>
        <color rgb="FF000000"/>
        <rFont val="Calibri"/>
        <family val="2"/>
      </rPr>
      <t>2026-2027</t>
    </r>
  </si>
  <si>
    <r>
      <t xml:space="preserve"> </t>
    </r>
    <r>
      <rPr>
        <b/>
        <sz val="11"/>
        <rFont val="Calibri"/>
        <family val="2"/>
      </rPr>
      <t>(1)</t>
    </r>
    <r>
      <rPr>
        <sz val="11"/>
        <rFont val="Calibri"/>
        <family val="2"/>
      </rPr>
      <t xml:space="preserve"> At the rate of </t>
    </r>
    <r>
      <rPr>
        <b/>
        <sz val="11"/>
        <rFont val="Calibri"/>
        <family val="2"/>
      </rPr>
      <t>$1.1847</t>
    </r>
    <r>
      <rPr>
        <sz val="11"/>
        <rFont val="Calibri"/>
        <family val="2"/>
      </rPr>
      <t xml:space="preserve"> per $1000 of assessed value for permanent rate tax;</t>
    </r>
  </si>
  <si>
    <r>
      <t xml:space="preserve"> </t>
    </r>
    <r>
      <rPr>
        <b/>
        <sz val="11"/>
        <rFont val="Calibri"/>
        <family val="2"/>
      </rPr>
      <t>(2)</t>
    </r>
    <r>
      <rPr>
        <sz val="11"/>
        <rFont val="Calibri"/>
        <family val="2"/>
      </rPr>
      <t xml:space="preserve"> In the amount of $ _0_ </t>
    </r>
    <r>
      <rPr>
        <b/>
        <sz val="11"/>
        <rFont val="Calibri"/>
        <family val="2"/>
      </rPr>
      <t>OR</t>
    </r>
    <r>
      <rPr>
        <sz val="11"/>
        <rFont val="Calibri"/>
        <family val="2"/>
      </rPr>
      <t xml:space="preserve">  at the rate of $ _0_ per $1000 of assessed value for local option tax; &amp; </t>
    </r>
  </si>
  <si>
    <r>
      <t xml:space="preserve"> </t>
    </r>
    <r>
      <rPr>
        <b/>
        <sz val="11"/>
        <rFont val="Calibri"/>
        <family val="2"/>
      </rPr>
      <t>(3)</t>
    </r>
    <r>
      <rPr>
        <sz val="11"/>
        <rFont val="Calibri"/>
        <family val="2"/>
      </rPr>
      <t xml:space="preserve"> In the amount of $_628,416.00</t>
    </r>
    <r>
      <rPr>
        <b/>
        <sz val="11"/>
        <rFont val="Calibri"/>
        <family val="2"/>
      </rPr>
      <t>_</t>
    </r>
    <r>
      <rPr>
        <sz val="11"/>
        <rFont val="Calibri"/>
        <family val="2"/>
      </rPr>
      <t xml:space="preserve"> for debt service on general obligation bonds</t>
    </r>
  </si>
  <si>
    <t>RESOLUTION CATEGORIZING THE TAX</t>
  </si>
  <si>
    <t xml:space="preserve">BE IT RESOLVED that the taxes imposed are hereby categorized for purposes of Article XI section 11b as: </t>
  </si>
  <si>
    <t>Subject to the General Government Limitation</t>
  </si>
  <si>
    <t>Permanent Rate Tax..........$ 1.1847/$1,000</t>
  </si>
  <si>
    <r>
      <t>Local Option Tax.…..…....$_</t>
    </r>
    <r>
      <rPr>
        <b/>
        <sz val="11"/>
        <rFont val="Calibri"/>
        <family val="2"/>
      </rPr>
      <t>0_ OR</t>
    </r>
    <r>
      <rPr>
        <sz val="11"/>
        <rFont val="Calibri"/>
        <family val="2"/>
      </rPr>
      <t xml:space="preserve"> $ _0_/$1,000</t>
    </r>
  </si>
  <si>
    <t>Excluded from Limitation</t>
  </si>
  <si>
    <t>General Obligation Bond Debt Service…..$ _628,416.00</t>
  </si>
  <si>
    <t>The above resolution statements were approved and declared adopted on _________________.</t>
  </si>
  <si>
    <t xml:space="preserve">                 X____________________________________________</t>
  </si>
  <si>
    <t xml:space="preserve"> X_______________________________</t>
  </si>
  <si>
    <t>X____________________________________</t>
  </si>
  <si>
    <t xml:space="preserve">         Board Chair</t>
  </si>
  <si>
    <t>Board Secretary</t>
  </si>
  <si>
    <t>150-504-073-6 (Rev. 12-13)</t>
  </si>
  <si>
    <t>RESOLUTION  No. 2025-2026 #12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</si>
</sst>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u/>
      <sz val="10"/>
      <name val="Calibri"/>
      <family val="2"/>
    </font>
    <font>
      <b/>
      <u/>
      <sz val="12"/>
      <name val="Calibri"/>
      <family val="2"/>
    </font>
    <font>
      <u/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name val="Calibri"/>
      <family val="2"/>
    </font>
    <font>
      <b/>
      <sz val="10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2"/>
      <name val="Arial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4" borderId="0" xfId="0" applyFill="1"/>
    <xf numFmtId="0" fontId="5" fillId="2" borderId="0" xfId="0" applyFont="1" applyFill="1"/>
    <xf numFmtId="0" fontId="6" fillId="2" borderId="0" xfId="0" applyFont="1" applyFill="1"/>
    <xf numFmtId="0" fontId="7" fillId="4" borderId="0" xfId="0" applyFont="1" applyFill="1"/>
    <xf numFmtId="0" fontId="7" fillId="0" borderId="0" xfId="0" applyFont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0" xfId="0" applyFont="1" applyFill="1"/>
    <xf numFmtId="44" fontId="8" fillId="2" borderId="0" xfId="1" applyFont="1" applyFill="1" applyBorder="1" applyAlignment="1"/>
    <xf numFmtId="164" fontId="4" fillId="2" borderId="1" xfId="1" applyNumberFormat="1" applyFont="1" applyFill="1" applyBorder="1" applyAlignment="1"/>
    <xf numFmtId="0" fontId="11" fillId="2" borderId="0" xfId="0" applyFont="1" applyFill="1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0" fillId="2" borderId="0" xfId="0" applyFill="1"/>
    <xf numFmtId="41" fontId="12" fillId="2" borderId="0" xfId="0" applyNumberFormat="1" applyFont="1" applyFill="1"/>
    <xf numFmtId="0" fontId="1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2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13" fillId="2" borderId="4" xfId="0" applyFont="1" applyFill="1" applyBorder="1"/>
    <xf numFmtId="165" fontId="3" fillId="2" borderId="5" xfId="0" applyNumberFormat="1" applyFont="1" applyFill="1" applyBorder="1" applyAlignment="1">
      <alignment horizontal="right"/>
    </xf>
    <xf numFmtId="0" fontId="2" fillId="2" borderId="4" xfId="0" applyFont="1" applyFill="1" applyBorder="1"/>
    <xf numFmtId="165" fontId="3" fillId="2" borderId="6" xfId="0" applyNumberFormat="1" applyFont="1" applyFill="1" applyBorder="1" applyAlignment="1">
      <alignment horizontal="right"/>
    </xf>
    <xf numFmtId="0" fontId="13" fillId="2" borderId="0" xfId="0" applyFont="1" applyFill="1"/>
    <xf numFmtId="38" fontId="13" fillId="2" borderId="0" xfId="0" applyNumberFormat="1" applyFont="1" applyFill="1"/>
    <xf numFmtId="3" fontId="8" fillId="2" borderId="0" xfId="0" applyNumberFormat="1" applyFont="1" applyFill="1"/>
    <xf numFmtId="3" fontId="3" fillId="2" borderId="0" xfId="0" applyNumberFormat="1" applyFont="1" applyFill="1"/>
    <xf numFmtId="0" fontId="4" fillId="2" borderId="7" xfId="0" applyFont="1" applyFill="1" applyBorder="1"/>
    <xf numFmtId="0" fontId="13" fillId="2" borderId="8" xfId="0" applyFont="1" applyFill="1" applyBorder="1"/>
    <xf numFmtId="165" fontId="3" fillId="2" borderId="9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14" fillId="2" borderId="0" xfId="0" applyFont="1" applyFill="1"/>
    <xf numFmtId="6" fontId="3" fillId="2" borderId="3" xfId="0" applyNumberFormat="1" applyFont="1" applyFill="1" applyBorder="1" applyAlignment="1">
      <alignment horizontal="center"/>
    </xf>
    <xf numFmtId="6" fontId="3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7" fillId="4" borderId="0" xfId="0" applyFont="1" applyFill="1"/>
    <xf numFmtId="0" fontId="6" fillId="2" borderId="0" xfId="0" applyFont="1" applyFill="1" applyAlignment="1">
      <alignment horizontal="left"/>
    </xf>
    <xf numFmtId="0" fontId="17" fillId="0" borderId="0" xfId="0" applyFont="1"/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2" fillId="2" borderId="0" xfId="0" applyFont="1" applyFill="1" applyAlignment="1">
      <alignment horizontal="center"/>
    </xf>
    <xf numFmtId="0" fontId="1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indent="1"/>
    </xf>
    <xf numFmtId="0" fontId="15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9" fillId="2" borderId="0" xfId="0" applyFont="1" applyFill="1"/>
    <xf numFmtId="0" fontId="3" fillId="3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38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82e074e7cdc7891/SHARED%20-%20BTAG/JCFEMS%20-%20Accrual/FY%202026-27%20Budget/Approved%20Budget%20FY26-27%20JC%20Fire%20EMS%20.xlsx" TargetMode="External"/><Relationship Id="rId1" Type="http://schemas.openxmlformats.org/officeDocument/2006/relationships/externalLinkPath" Target="https://d.docs.live.net/f82e074e7cdc7891/SHARED%20-%20BTAG/JCFEMS%20-%20Accrual/FY%202026-27%20Budget/Approved%20Budget%20FY26-27%20JC%20Fire%20EM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G"/>
      <sheetName val="Budet Worksheet-General FIRE"/>
      <sheetName val="LB-1 Summary Expenditures"/>
      <sheetName val="Capital Project Fund"/>
      <sheetName val="lb-35 debt svc"/>
      <sheetName val="Resolution- Fire"/>
      <sheetName val="Summary Revenue &amp; Expenditures"/>
      <sheetName val="Graphs"/>
      <sheetName val="Revenue Breakdown"/>
      <sheetName val="FY21-22 Budget"/>
      <sheetName val="KS Tab"/>
      <sheetName val="Sheet5"/>
      <sheetName val="General Fund Summary"/>
      <sheetName val="LB-1 Summary Revenue"/>
      <sheetName val="LB1- Fire &amp; EMS use this one"/>
      <sheetName val="LB50"/>
      <sheetName val="FTE Chart"/>
      <sheetName val="Debt Calc"/>
      <sheetName val="Dispatch-Radio"/>
      <sheetName val="Staff Hours"/>
      <sheetName val="Vol. Incentive"/>
      <sheetName val="Student Interns"/>
      <sheetName val="IT"/>
      <sheetName val="FTE "/>
    </sheetNames>
    <sheetDataSet>
      <sheetData sheetId="0"/>
      <sheetData sheetId="1"/>
      <sheetData sheetId="2">
        <row r="11">
          <cell r="C11">
            <v>2638500</v>
          </cell>
          <cell r="D11">
            <v>1030800</v>
          </cell>
          <cell r="E11">
            <v>25000</v>
          </cell>
          <cell r="F11">
            <v>305000</v>
          </cell>
          <cell r="G11">
            <v>0</v>
          </cell>
          <cell r="H11">
            <v>100000</v>
          </cell>
          <cell r="K11">
            <v>110839</v>
          </cell>
        </row>
        <row r="12">
          <cell r="E12">
            <v>222000</v>
          </cell>
          <cell r="K12">
            <v>1095107.2300000004</v>
          </cell>
        </row>
        <row r="13">
          <cell r="F13">
            <v>585514</v>
          </cell>
          <cell r="K13">
            <v>15281.810000000056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2">
          <cell r="F42">
            <v>6128042.040000001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C432-E834-4DC3-9752-9B7AB72BF69F}">
  <sheetPr>
    <tabColor rgb="FFFFFF00"/>
    <pageSetUpPr fitToPage="1"/>
  </sheetPr>
  <dimension ref="A1:AX212"/>
  <sheetViews>
    <sheetView tabSelected="1" workbookViewId="0">
      <selection activeCell="B1" sqref="B1:I1"/>
    </sheetView>
  </sheetViews>
  <sheetFormatPr defaultColWidth="8.7109375" defaultRowHeight="15" x14ac:dyDescent="0.25"/>
  <cols>
    <col min="1" max="1" width="3.28515625" customWidth="1"/>
    <col min="2" max="2" width="2.140625" customWidth="1"/>
    <col min="3" max="3" width="22.85546875" bestFit="1" customWidth="1"/>
    <col min="4" max="4" width="26.140625" customWidth="1"/>
    <col min="5" max="5" width="15.28515625" customWidth="1"/>
    <col min="6" max="6" width="8.7109375" customWidth="1"/>
    <col min="7" max="7" width="11.85546875" customWidth="1"/>
    <col min="8" max="8" width="20.42578125" customWidth="1"/>
    <col min="9" max="9" width="15.28515625" customWidth="1"/>
    <col min="10" max="10" width="4" customWidth="1"/>
    <col min="11" max="11" width="43" style="3" customWidth="1"/>
    <col min="12" max="13" width="8.7109375" style="3"/>
    <col min="14" max="14" width="41.85546875" style="3" customWidth="1"/>
    <col min="15" max="50" width="8.7109375" style="3"/>
    <col min="257" max="257" width="3.28515625" customWidth="1"/>
    <col min="258" max="258" width="1.7109375" customWidth="1"/>
    <col min="260" max="260" width="20.42578125" customWidth="1"/>
    <col min="261" max="261" width="15.28515625" customWidth="1"/>
    <col min="262" max="262" width="8.7109375" customWidth="1"/>
    <col min="263" max="263" width="9.140625" customWidth="1"/>
    <col min="264" max="264" width="20.42578125" customWidth="1"/>
    <col min="265" max="265" width="15.28515625" customWidth="1"/>
    <col min="266" max="266" width="4" customWidth="1"/>
    <col min="267" max="267" width="43" customWidth="1"/>
    <col min="270" max="270" width="41.85546875" customWidth="1"/>
    <col min="513" max="513" width="3.28515625" customWidth="1"/>
    <col min="514" max="514" width="1.7109375" customWidth="1"/>
    <col min="516" max="516" width="20.42578125" customWidth="1"/>
    <col min="517" max="517" width="15.28515625" customWidth="1"/>
    <col min="518" max="518" width="8.7109375" customWidth="1"/>
    <col min="519" max="519" width="9.140625" customWidth="1"/>
    <col min="520" max="520" width="20.42578125" customWidth="1"/>
    <col min="521" max="521" width="15.28515625" customWidth="1"/>
    <col min="522" max="522" width="4" customWidth="1"/>
    <col min="523" max="523" width="43" customWidth="1"/>
    <col min="526" max="526" width="41.85546875" customWidth="1"/>
    <col min="769" max="769" width="3.28515625" customWidth="1"/>
    <col min="770" max="770" width="1.7109375" customWidth="1"/>
    <col min="772" max="772" width="20.42578125" customWidth="1"/>
    <col min="773" max="773" width="15.28515625" customWidth="1"/>
    <col min="774" max="774" width="8.7109375" customWidth="1"/>
    <col min="775" max="775" width="9.140625" customWidth="1"/>
    <col min="776" max="776" width="20.42578125" customWidth="1"/>
    <col min="777" max="777" width="15.28515625" customWidth="1"/>
    <col min="778" max="778" width="4" customWidth="1"/>
    <col min="779" max="779" width="43" customWidth="1"/>
    <col min="782" max="782" width="41.85546875" customWidth="1"/>
    <col min="1025" max="1025" width="3.28515625" customWidth="1"/>
    <col min="1026" max="1026" width="1.7109375" customWidth="1"/>
    <col min="1028" max="1028" width="20.42578125" customWidth="1"/>
    <col min="1029" max="1029" width="15.28515625" customWidth="1"/>
    <col min="1030" max="1030" width="8.7109375" customWidth="1"/>
    <col min="1031" max="1031" width="9.140625" customWidth="1"/>
    <col min="1032" max="1032" width="20.42578125" customWidth="1"/>
    <col min="1033" max="1033" width="15.28515625" customWidth="1"/>
    <col min="1034" max="1034" width="4" customWidth="1"/>
    <col min="1035" max="1035" width="43" customWidth="1"/>
    <col min="1038" max="1038" width="41.85546875" customWidth="1"/>
    <col min="1281" max="1281" width="3.28515625" customWidth="1"/>
    <col min="1282" max="1282" width="1.7109375" customWidth="1"/>
    <col min="1284" max="1284" width="20.42578125" customWidth="1"/>
    <col min="1285" max="1285" width="15.28515625" customWidth="1"/>
    <col min="1286" max="1286" width="8.7109375" customWidth="1"/>
    <col min="1287" max="1287" width="9.140625" customWidth="1"/>
    <col min="1288" max="1288" width="20.42578125" customWidth="1"/>
    <col min="1289" max="1289" width="15.28515625" customWidth="1"/>
    <col min="1290" max="1290" width="4" customWidth="1"/>
    <col min="1291" max="1291" width="43" customWidth="1"/>
    <col min="1294" max="1294" width="41.85546875" customWidth="1"/>
    <col min="1537" max="1537" width="3.28515625" customWidth="1"/>
    <col min="1538" max="1538" width="1.7109375" customWidth="1"/>
    <col min="1540" max="1540" width="20.42578125" customWidth="1"/>
    <col min="1541" max="1541" width="15.28515625" customWidth="1"/>
    <col min="1542" max="1542" width="8.7109375" customWidth="1"/>
    <col min="1543" max="1543" width="9.140625" customWidth="1"/>
    <col min="1544" max="1544" width="20.42578125" customWidth="1"/>
    <col min="1545" max="1545" width="15.28515625" customWidth="1"/>
    <col min="1546" max="1546" width="4" customWidth="1"/>
    <col min="1547" max="1547" width="43" customWidth="1"/>
    <col min="1550" max="1550" width="41.85546875" customWidth="1"/>
    <col min="1793" max="1793" width="3.28515625" customWidth="1"/>
    <col min="1794" max="1794" width="1.7109375" customWidth="1"/>
    <col min="1796" max="1796" width="20.42578125" customWidth="1"/>
    <col min="1797" max="1797" width="15.28515625" customWidth="1"/>
    <col min="1798" max="1798" width="8.7109375" customWidth="1"/>
    <col min="1799" max="1799" width="9.140625" customWidth="1"/>
    <col min="1800" max="1800" width="20.42578125" customWidth="1"/>
    <col min="1801" max="1801" width="15.28515625" customWidth="1"/>
    <col min="1802" max="1802" width="4" customWidth="1"/>
    <col min="1803" max="1803" width="43" customWidth="1"/>
    <col min="1806" max="1806" width="41.85546875" customWidth="1"/>
    <col min="2049" max="2049" width="3.28515625" customWidth="1"/>
    <col min="2050" max="2050" width="1.7109375" customWidth="1"/>
    <col min="2052" max="2052" width="20.42578125" customWidth="1"/>
    <col min="2053" max="2053" width="15.28515625" customWidth="1"/>
    <col min="2054" max="2054" width="8.7109375" customWidth="1"/>
    <col min="2055" max="2055" width="9.140625" customWidth="1"/>
    <col min="2056" max="2056" width="20.42578125" customWidth="1"/>
    <col min="2057" max="2057" width="15.28515625" customWidth="1"/>
    <col min="2058" max="2058" width="4" customWidth="1"/>
    <col min="2059" max="2059" width="43" customWidth="1"/>
    <col min="2062" max="2062" width="41.85546875" customWidth="1"/>
    <col min="2305" max="2305" width="3.28515625" customWidth="1"/>
    <col min="2306" max="2306" width="1.7109375" customWidth="1"/>
    <col min="2308" max="2308" width="20.42578125" customWidth="1"/>
    <col min="2309" max="2309" width="15.28515625" customWidth="1"/>
    <col min="2310" max="2310" width="8.7109375" customWidth="1"/>
    <col min="2311" max="2311" width="9.140625" customWidth="1"/>
    <col min="2312" max="2312" width="20.42578125" customWidth="1"/>
    <col min="2313" max="2313" width="15.28515625" customWidth="1"/>
    <col min="2314" max="2314" width="4" customWidth="1"/>
    <col min="2315" max="2315" width="43" customWidth="1"/>
    <col min="2318" max="2318" width="41.85546875" customWidth="1"/>
    <col min="2561" max="2561" width="3.28515625" customWidth="1"/>
    <col min="2562" max="2562" width="1.7109375" customWidth="1"/>
    <col min="2564" max="2564" width="20.42578125" customWidth="1"/>
    <col min="2565" max="2565" width="15.28515625" customWidth="1"/>
    <col min="2566" max="2566" width="8.7109375" customWidth="1"/>
    <col min="2567" max="2567" width="9.140625" customWidth="1"/>
    <col min="2568" max="2568" width="20.42578125" customWidth="1"/>
    <col min="2569" max="2569" width="15.28515625" customWidth="1"/>
    <col min="2570" max="2570" width="4" customWidth="1"/>
    <col min="2571" max="2571" width="43" customWidth="1"/>
    <col min="2574" max="2574" width="41.85546875" customWidth="1"/>
    <col min="2817" max="2817" width="3.28515625" customWidth="1"/>
    <col min="2818" max="2818" width="1.7109375" customWidth="1"/>
    <col min="2820" max="2820" width="20.42578125" customWidth="1"/>
    <col min="2821" max="2821" width="15.28515625" customWidth="1"/>
    <col min="2822" max="2822" width="8.7109375" customWidth="1"/>
    <col min="2823" max="2823" width="9.140625" customWidth="1"/>
    <col min="2824" max="2824" width="20.42578125" customWidth="1"/>
    <col min="2825" max="2825" width="15.28515625" customWidth="1"/>
    <col min="2826" max="2826" width="4" customWidth="1"/>
    <col min="2827" max="2827" width="43" customWidth="1"/>
    <col min="2830" max="2830" width="41.85546875" customWidth="1"/>
    <col min="3073" max="3073" width="3.28515625" customWidth="1"/>
    <col min="3074" max="3074" width="1.7109375" customWidth="1"/>
    <col min="3076" max="3076" width="20.42578125" customWidth="1"/>
    <col min="3077" max="3077" width="15.28515625" customWidth="1"/>
    <col min="3078" max="3078" width="8.7109375" customWidth="1"/>
    <col min="3079" max="3079" width="9.140625" customWidth="1"/>
    <col min="3080" max="3080" width="20.42578125" customWidth="1"/>
    <col min="3081" max="3081" width="15.28515625" customWidth="1"/>
    <col min="3082" max="3082" width="4" customWidth="1"/>
    <col min="3083" max="3083" width="43" customWidth="1"/>
    <col min="3086" max="3086" width="41.85546875" customWidth="1"/>
    <col min="3329" max="3329" width="3.28515625" customWidth="1"/>
    <col min="3330" max="3330" width="1.7109375" customWidth="1"/>
    <col min="3332" max="3332" width="20.42578125" customWidth="1"/>
    <col min="3333" max="3333" width="15.28515625" customWidth="1"/>
    <col min="3334" max="3334" width="8.7109375" customWidth="1"/>
    <col min="3335" max="3335" width="9.140625" customWidth="1"/>
    <col min="3336" max="3336" width="20.42578125" customWidth="1"/>
    <col min="3337" max="3337" width="15.28515625" customWidth="1"/>
    <col min="3338" max="3338" width="4" customWidth="1"/>
    <col min="3339" max="3339" width="43" customWidth="1"/>
    <col min="3342" max="3342" width="41.85546875" customWidth="1"/>
    <col min="3585" max="3585" width="3.28515625" customWidth="1"/>
    <col min="3586" max="3586" width="1.7109375" customWidth="1"/>
    <col min="3588" max="3588" width="20.42578125" customWidth="1"/>
    <col min="3589" max="3589" width="15.28515625" customWidth="1"/>
    <col min="3590" max="3590" width="8.7109375" customWidth="1"/>
    <col min="3591" max="3591" width="9.140625" customWidth="1"/>
    <col min="3592" max="3592" width="20.42578125" customWidth="1"/>
    <col min="3593" max="3593" width="15.28515625" customWidth="1"/>
    <col min="3594" max="3594" width="4" customWidth="1"/>
    <col min="3595" max="3595" width="43" customWidth="1"/>
    <col min="3598" max="3598" width="41.85546875" customWidth="1"/>
    <col min="3841" max="3841" width="3.28515625" customWidth="1"/>
    <col min="3842" max="3842" width="1.7109375" customWidth="1"/>
    <col min="3844" max="3844" width="20.42578125" customWidth="1"/>
    <col min="3845" max="3845" width="15.28515625" customWidth="1"/>
    <col min="3846" max="3846" width="8.7109375" customWidth="1"/>
    <col min="3847" max="3847" width="9.140625" customWidth="1"/>
    <col min="3848" max="3848" width="20.42578125" customWidth="1"/>
    <col min="3849" max="3849" width="15.28515625" customWidth="1"/>
    <col min="3850" max="3850" width="4" customWidth="1"/>
    <col min="3851" max="3851" width="43" customWidth="1"/>
    <col min="3854" max="3854" width="41.85546875" customWidth="1"/>
    <col min="4097" max="4097" width="3.28515625" customWidth="1"/>
    <col min="4098" max="4098" width="1.7109375" customWidth="1"/>
    <col min="4100" max="4100" width="20.42578125" customWidth="1"/>
    <col min="4101" max="4101" width="15.28515625" customWidth="1"/>
    <col min="4102" max="4102" width="8.7109375" customWidth="1"/>
    <col min="4103" max="4103" width="9.140625" customWidth="1"/>
    <col min="4104" max="4104" width="20.42578125" customWidth="1"/>
    <col min="4105" max="4105" width="15.28515625" customWidth="1"/>
    <col min="4106" max="4106" width="4" customWidth="1"/>
    <col min="4107" max="4107" width="43" customWidth="1"/>
    <col min="4110" max="4110" width="41.85546875" customWidth="1"/>
    <col min="4353" max="4353" width="3.28515625" customWidth="1"/>
    <col min="4354" max="4354" width="1.7109375" customWidth="1"/>
    <col min="4356" max="4356" width="20.42578125" customWidth="1"/>
    <col min="4357" max="4357" width="15.28515625" customWidth="1"/>
    <col min="4358" max="4358" width="8.7109375" customWidth="1"/>
    <col min="4359" max="4359" width="9.140625" customWidth="1"/>
    <col min="4360" max="4360" width="20.42578125" customWidth="1"/>
    <col min="4361" max="4361" width="15.28515625" customWidth="1"/>
    <col min="4362" max="4362" width="4" customWidth="1"/>
    <col min="4363" max="4363" width="43" customWidth="1"/>
    <col min="4366" max="4366" width="41.85546875" customWidth="1"/>
    <col min="4609" max="4609" width="3.28515625" customWidth="1"/>
    <col min="4610" max="4610" width="1.7109375" customWidth="1"/>
    <col min="4612" max="4612" width="20.42578125" customWidth="1"/>
    <col min="4613" max="4613" width="15.28515625" customWidth="1"/>
    <col min="4614" max="4614" width="8.7109375" customWidth="1"/>
    <col min="4615" max="4615" width="9.140625" customWidth="1"/>
    <col min="4616" max="4616" width="20.42578125" customWidth="1"/>
    <col min="4617" max="4617" width="15.28515625" customWidth="1"/>
    <col min="4618" max="4618" width="4" customWidth="1"/>
    <col min="4619" max="4619" width="43" customWidth="1"/>
    <col min="4622" max="4622" width="41.85546875" customWidth="1"/>
    <col min="4865" max="4865" width="3.28515625" customWidth="1"/>
    <col min="4866" max="4866" width="1.7109375" customWidth="1"/>
    <col min="4868" max="4868" width="20.42578125" customWidth="1"/>
    <col min="4869" max="4869" width="15.28515625" customWidth="1"/>
    <col min="4870" max="4870" width="8.7109375" customWidth="1"/>
    <col min="4871" max="4871" width="9.140625" customWidth="1"/>
    <col min="4872" max="4872" width="20.42578125" customWidth="1"/>
    <col min="4873" max="4873" width="15.28515625" customWidth="1"/>
    <col min="4874" max="4874" width="4" customWidth="1"/>
    <col min="4875" max="4875" width="43" customWidth="1"/>
    <col min="4878" max="4878" width="41.85546875" customWidth="1"/>
    <col min="5121" max="5121" width="3.28515625" customWidth="1"/>
    <col min="5122" max="5122" width="1.7109375" customWidth="1"/>
    <col min="5124" max="5124" width="20.42578125" customWidth="1"/>
    <col min="5125" max="5125" width="15.28515625" customWidth="1"/>
    <col min="5126" max="5126" width="8.7109375" customWidth="1"/>
    <col min="5127" max="5127" width="9.140625" customWidth="1"/>
    <col min="5128" max="5128" width="20.42578125" customWidth="1"/>
    <col min="5129" max="5129" width="15.28515625" customWidth="1"/>
    <col min="5130" max="5130" width="4" customWidth="1"/>
    <col min="5131" max="5131" width="43" customWidth="1"/>
    <col min="5134" max="5134" width="41.85546875" customWidth="1"/>
    <col min="5377" max="5377" width="3.28515625" customWidth="1"/>
    <col min="5378" max="5378" width="1.7109375" customWidth="1"/>
    <col min="5380" max="5380" width="20.42578125" customWidth="1"/>
    <col min="5381" max="5381" width="15.28515625" customWidth="1"/>
    <col min="5382" max="5382" width="8.7109375" customWidth="1"/>
    <col min="5383" max="5383" width="9.140625" customWidth="1"/>
    <col min="5384" max="5384" width="20.42578125" customWidth="1"/>
    <col min="5385" max="5385" width="15.28515625" customWidth="1"/>
    <col min="5386" max="5386" width="4" customWidth="1"/>
    <col min="5387" max="5387" width="43" customWidth="1"/>
    <col min="5390" max="5390" width="41.85546875" customWidth="1"/>
    <col min="5633" max="5633" width="3.28515625" customWidth="1"/>
    <col min="5634" max="5634" width="1.7109375" customWidth="1"/>
    <col min="5636" max="5636" width="20.42578125" customWidth="1"/>
    <col min="5637" max="5637" width="15.28515625" customWidth="1"/>
    <col min="5638" max="5638" width="8.7109375" customWidth="1"/>
    <col min="5639" max="5639" width="9.140625" customWidth="1"/>
    <col min="5640" max="5640" width="20.42578125" customWidth="1"/>
    <col min="5641" max="5641" width="15.28515625" customWidth="1"/>
    <col min="5642" max="5642" width="4" customWidth="1"/>
    <col min="5643" max="5643" width="43" customWidth="1"/>
    <col min="5646" max="5646" width="41.85546875" customWidth="1"/>
    <col min="5889" max="5889" width="3.28515625" customWidth="1"/>
    <col min="5890" max="5890" width="1.7109375" customWidth="1"/>
    <col min="5892" max="5892" width="20.42578125" customWidth="1"/>
    <col min="5893" max="5893" width="15.28515625" customWidth="1"/>
    <col min="5894" max="5894" width="8.7109375" customWidth="1"/>
    <col min="5895" max="5895" width="9.140625" customWidth="1"/>
    <col min="5896" max="5896" width="20.42578125" customWidth="1"/>
    <col min="5897" max="5897" width="15.28515625" customWidth="1"/>
    <col min="5898" max="5898" width="4" customWidth="1"/>
    <col min="5899" max="5899" width="43" customWidth="1"/>
    <col min="5902" max="5902" width="41.85546875" customWidth="1"/>
    <col min="6145" max="6145" width="3.28515625" customWidth="1"/>
    <col min="6146" max="6146" width="1.7109375" customWidth="1"/>
    <col min="6148" max="6148" width="20.42578125" customWidth="1"/>
    <col min="6149" max="6149" width="15.28515625" customWidth="1"/>
    <col min="6150" max="6150" width="8.7109375" customWidth="1"/>
    <col min="6151" max="6151" width="9.140625" customWidth="1"/>
    <col min="6152" max="6152" width="20.42578125" customWidth="1"/>
    <col min="6153" max="6153" width="15.28515625" customWidth="1"/>
    <col min="6154" max="6154" width="4" customWidth="1"/>
    <col min="6155" max="6155" width="43" customWidth="1"/>
    <col min="6158" max="6158" width="41.85546875" customWidth="1"/>
    <col min="6401" max="6401" width="3.28515625" customWidth="1"/>
    <col min="6402" max="6402" width="1.7109375" customWidth="1"/>
    <col min="6404" max="6404" width="20.42578125" customWidth="1"/>
    <col min="6405" max="6405" width="15.28515625" customWidth="1"/>
    <col min="6406" max="6406" width="8.7109375" customWidth="1"/>
    <col min="6407" max="6407" width="9.140625" customWidth="1"/>
    <col min="6408" max="6408" width="20.42578125" customWidth="1"/>
    <col min="6409" max="6409" width="15.28515625" customWidth="1"/>
    <col min="6410" max="6410" width="4" customWidth="1"/>
    <col min="6411" max="6411" width="43" customWidth="1"/>
    <col min="6414" max="6414" width="41.85546875" customWidth="1"/>
    <col min="6657" max="6657" width="3.28515625" customWidth="1"/>
    <col min="6658" max="6658" width="1.7109375" customWidth="1"/>
    <col min="6660" max="6660" width="20.42578125" customWidth="1"/>
    <col min="6661" max="6661" width="15.28515625" customWidth="1"/>
    <col min="6662" max="6662" width="8.7109375" customWidth="1"/>
    <col min="6663" max="6663" width="9.140625" customWidth="1"/>
    <col min="6664" max="6664" width="20.42578125" customWidth="1"/>
    <col min="6665" max="6665" width="15.28515625" customWidth="1"/>
    <col min="6666" max="6666" width="4" customWidth="1"/>
    <col min="6667" max="6667" width="43" customWidth="1"/>
    <col min="6670" max="6670" width="41.85546875" customWidth="1"/>
    <col min="6913" max="6913" width="3.28515625" customWidth="1"/>
    <col min="6914" max="6914" width="1.7109375" customWidth="1"/>
    <col min="6916" max="6916" width="20.42578125" customWidth="1"/>
    <col min="6917" max="6917" width="15.28515625" customWidth="1"/>
    <col min="6918" max="6918" width="8.7109375" customWidth="1"/>
    <col min="6919" max="6919" width="9.140625" customWidth="1"/>
    <col min="6920" max="6920" width="20.42578125" customWidth="1"/>
    <col min="6921" max="6921" width="15.28515625" customWidth="1"/>
    <col min="6922" max="6922" width="4" customWidth="1"/>
    <col min="6923" max="6923" width="43" customWidth="1"/>
    <col min="6926" max="6926" width="41.85546875" customWidth="1"/>
    <col min="7169" max="7169" width="3.28515625" customWidth="1"/>
    <col min="7170" max="7170" width="1.7109375" customWidth="1"/>
    <col min="7172" max="7172" width="20.42578125" customWidth="1"/>
    <col min="7173" max="7173" width="15.28515625" customWidth="1"/>
    <col min="7174" max="7174" width="8.7109375" customWidth="1"/>
    <col min="7175" max="7175" width="9.140625" customWidth="1"/>
    <col min="7176" max="7176" width="20.42578125" customWidth="1"/>
    <col min="7177" max="7177" width="15.28515625" customWidth="1"/>
    <col min="7178" max="7178" width="4" customWidth="1"/>
    <col min="7179" max="7179" width="43" customWidth="1"/>
    <col min="7182" max="7182" width="41.85546875" customWidth="1"/>
    <col min="7425" max="7425" width="3.28515625" customWidth="1"/>
    <col min="7426" max="7426" width="1.7109375" customWidth="1"/>
    <col min="7428" max="7428" width="20.42578125" customWidth="1"/>
    <col min="7429" max="7429" width="15.28515625" customWidth="1"/>
    <col min="7430" max="7430" width="8.7109375" customWidth="1"/>
    <col min="7431" max="7431" width="9.140625" customWidth="1"/>
    <col min="7432" max="7432" width="20.42578125" customWidth="1"/>
    <col min="7433" max="7433" width="15.28515625" customWidth="1"/>
    <col min="7434" max="7434" width="4" customWidth="1"/>
    <col min="7435" max="7435" width="43" customWidth="1"/>
    <col min="7438" max="7438" width="41.85546875" customWidth="1"/>
    <col min="7681" max="7681" width="3.28515625" customWidth="1"/>
    <col min="7682" max="7682" width="1.7109375" customWidth="1"/>
    <col min="7684" max="7684" width="20.42578125" customWidth="1"/>
    <col min="7685" max="7685" width="15.28515625" customWidth="1"/>
    <col min="7686" max="7686" width="8.7109375" customWidth="1"/>
    <col min="7687" max="7687" width="9.140625" customWidth="1"/>
    <col min="7688" max="7688" width="20.42578125" customWidth="1"/>
    <col min="7689" max="7689" width="15.28515625" customWidth="1"/>
    <col min="7690" max="7690" width="4" customWidth="1"/>
    <col min="7691" max="7691" width="43" customWidth="1"/>
    <col min="7694" max="7694" width="41.85546875" customWidth="1"/>
    <col min="7937" max="7937" width="3.28515625" customWidth="1"/>
    <col min="7938" max="7938" width="1.7109375" customWidth="1"/>
    <col min="7940" max="7940" width="20.42578125" customWidth="1"/>
    <col min="7941" max="7941" width="15.28515625" customWidth="1"/>
    <col min="7942" max="7942" width="8.7109375" customWidth="1"/>
    <col min="7943" max="7943" width="9.140625" customWidth="1"/>
    <col min="7944" max="7944" width="20.42578125" customWidth="1"/>
    <col min="7945" max="7945" width="15.28515625" customWidth="1"/>
    <col min="7946" max="7946" width="4" customWidth="1"/>
    <col min="7947" max="7947" width="43" customWidth="1"/>
    <col min="7950" max="7950" width="41.85546875" customWidth="1"/>
    <col min="8193" max="8193" width="3.28515625" customWidth="1"/>
    <col min="8194" max="8194" width="1.7109375" customWidth="1"/>
    <col min="8196" max="8196" width="20.42578125" customWidth="1"/>
    <col min="8197" max="8197" width="15.28515625" customWidth="1"/>
    <col min="8198" max="8198" width="8.7109375" customWidth="1"/>
    <col min="8199" max="8199" width="9.140625" customWidth="1"/>
    <col min="8200" max="8200" width="20.42578125" customWidth="1"/>
    <col min="8201" max="8201" width="15.28515625" customWidth="1"/>
    <col min="8202" max="8202" width="4" customWidth="1"/>
    <col min="8203" max="8203" width="43" customWidth="1"/>
    <col min="8206" max="8206" width="41.85546875" customWidth="1"/>
    <col min="8449" max="8449" width="3.28515625" customWidth="1"/>
    <col min="8450" max="8450" width="1.7109375" customWidth="1"/>
    <col min="8452" max="8452" width="20.42578125" customWidth="1"/>
    <col min="8453" max="8453" width="15.28515625" customWidth="1"/>
    <col min="8454" max="8454" width="8.7109375" customWidth="1"/>
    <col min="8455" max="8455" width="9.140625" customWidth="1"/>
    <col min="8456" max="8456" width="20.42578125" customWidth="1"/>
    <col min="8457" max="8457" width="15.28515625" customWidth="1"/>
    <col min="8458" max="8458" width="4" customWidth="1"/>
    <col min="8459" max="8459" width="43" customWidth="1"/>
    <col min="8462" max="8462" width="41.85546875" customWidth="1"/>
    <col min="8705" max="8705" width="3.28515625" customWidth="1"/>
    <col min="8706" max="8706" width="1.7109375" customWidth="1"/>
    <col min="8708" max="8708" width="20.42578125" customWidth="1"/>
    <col min="8709" max="8709" width="15.28515625" customWidth="1"/>
    <col min="8710" max="8710" width="8.7109375" customWidth="1"/>
    <col min="8711" max="8711" width="9.140625" customWidth="1"/>
    <col min="8712" max="8712" width="20.42578125" customWidth="1"/>
    <col min="8713" max="8713" width="15.28515625" customWidth="1"/>
    <col min="8714" max="8714" width="4" customWidth="1"/>
    <col min="8715" max="8715" width="43" customWidth="1"/>
    <col min="8718" max="8718" width="41.85546875" customWidth="1"/>
    <col min="8961" max="8961" width="3.28515625" customWidth="1"/>
    <col min="8962" max="8962" width="1.7109375" customWidth="1"/>
    <col min="8964" max="8964" width="20.42578125" customWidth="1"/>
    <col min="8965" max="8965" width="15.28515625" customWidth="1"/>
    <col min="8966" max="8966" width="8.7109375" customWidth="1"/>
    <col min="8967" max="8967" width="9.140625" customWidth="1"/>
    <col min="8968" max="8968" width="20.42578125" customWidth="1"/>
    <col min="8969" max="8969" width="15.28515625" customWidth="1"/>
    <col min="8970" max="8970" width="4" customWidth="1"/>
    <col min="8971" max="8971" width="43" customWidth="1"/>
    <col min="8974" max="8974" width="41.85546875" customWidth="1"/>
    <col min="9217" max="9217" width="3.28515625" customWidth="1"/>
    <col min="9218" max="9218" width="1.7109375" customWidth="1"/>
    <col min="9220" max="9220" width="20.42578125" customWidth="1"/>
    <col min="9221" max="9221" width="15.28515625" customWidth="1"/>
    <col min="9222" max="9222" width="8.7109375" customWidth="1"/>
    <col min="9223" max="9223" width="9.140625" customWidth="1"/>
    <col min="9224" max="9224" width="20.42578125" customWidth="1"/>
    <col min="9225" max="9225" width="15.28515625" customWidth="1"/>
    <col min="9226" max="9226" width="4" customWidth="1"/>
    <col min="9227" max="9227" width="43" customWidth="1"/>
    <col min="9230" max="9230" width="41.85546875" customWidth="1"/>
    <col min="9473" max="9473" width="3.28515625" customWidth="1"/>
    <col min="9474" max="9474" width="1.7109375" customWidth="1"/>
    <col min="9476" max="9476" width="20.42578125" customWidth="1"/>
    <col min="9477" max="9477" width="15.28515625" customWidth="1"/>
    <col min="9478" max="9478" width="8.7109375" customWidth="1"/>
    <col min="9479" max="9479" width="9.140625" customWidth="1"/>
    <col min="9480" max="9480" width="20.42578125" customWidth="1"/>
    <col min="9481" max="9481" width="15.28515625" customWidth="1"/>
    <col min="9482" max="9482" width="4" customWidth="1"/>
    <col min="9483" max="9483" width="43" customWidth="1"/>
    <col min="9486" max="9486" width="41.85546875" customWidth="1"/>
    <col min="9729" max="9729" width="3.28515625" customWidth="1"/>
    <col min="9730" max="9730" width="1.7109375" customWidth="1"/>
    <col min="9732" max="9732" width="20.42578125" customWidth="1"/>
    <col min="9733" max="9733" width="15.28515625" customWidth="1"/>
    <col min="9734" max="9734" width="8.7109375" customWidth="1"/>
    <col min="9735" max="9735" width="9.140625" customWidth="1"/>
    <col min="9736" max="9736" width="20.42578125" customWidth="1"/>
    <col min="9737" max="9737" width="15.28515625" customWidth="1"/>
    <col min="9738" max="9738" width="4" customWidth="1"/>
    <col min="9739" max="9739" width="43" customWidth="1"/>
    <col min="9742" max="9742" width="41.85546875" customWidth="1"/>
    <col min="9985" max="9985" width="3.28515625" customWidth="1"/>
    <col min="9986" max="9986" width="1.7109375" customWidth="1"/>
    <col min="9988" max="9988" width="20.42578125" customWidth="1"/>
    <col min="9989" max="9989" width="15.28515625" customWidth="1"/>
    <col min="9990" max="9990" width="8.7109375" customWidth="1"/>
    <col min="9991" max="9991" width="9.140625" customWidth="1"/>
    <col min="9992" max="9992" width="20.42578125" customWidth="1"/>
    <col min="9993" max="9993" width="15.28515625" customWidth="1"/>
    <col min="9994" max="9994" width="4" customWidth="1"/>
    <col min="9995" max="9995" width="43" customWidth="1"/>
    <col min="9998" max="9998" width="41.85546875" customWidth="1"/>
    <col min="10241" max="10241" width="3.28515625" customWidth="1"/>
    <col min="10242" max="10242" width="1.7109375" customWidth="1"/>
    <col min="10244" max="10244" width="20.42578125" customWidth="1"/>
    <col min="10245" max="10245" width="15.28515625" customWidth="1"/>
    <col min="10246" max="10246" width="8.7109375" customWidth="1"/>
    <col min="10247" max="10247" width="9.140625" customWidth="1"/>
    <col min="10248" max="10248" width="20.42578125" customWidth="1"/>
    <col min="10249" max="10249" width="15.28515625" customWidth="1"/>
    <col min="10250" max="10250" width="4" customWidth="1"/>
    <col min="10251" max="10251" width="43" customWidth="1"/>
    <col min="10254" max="10254" width="41.85546875" customWidth="1"/>
    <col min="10497" max="10497" width="3.28515625" customWidth="1"/>
    <col min="10498" max="10498" width="1.7109375" customWidth="1"/>
    <col min="10500" max="10500" width="20.42578125" customWidth="1"/>
    <col min="10501" max="10501" width="15.28515625" customWidth="1"/>
    <col min="10502" max="10502" width="8.7109375" customWidth="1"/>
    <col min="10503" max="10503" width="9.140625" customWidth="1"/>
    <col min="10504" max="10504" width="20.42578125" customWidth="1"/>
    <col min="10505" max="10505" width="15.28515625" customWidth="1"/>
    <col min="10506" max="10506" width="4" customWidth="1"/>
    <col min="10507" max="10507" width="43" customWidth="1"/>
    <col min="10510" max="10510" width="41.85546875" customWidth="1"/>
    <col min="10753" max="10753" width="3.28515625" customWidth="1"/>
    <col min="10754" max="10754" width="1.7109375" customWidth="1"/>
    <col min="10756" max="10756" width="20.42578125" customWidth="1"/>
    <col min="10757" max="10757" width="15.28515625" customWidth="1"/>
    <col min="10758" max="10758" width="8.7109375" customWidth="1"/>
    <col min="10759" max="10759" width="9.140625" customWidth="1"/>
    <col min="10760" max="10760" width="20.42578125" customWidth="1"/>
    <col min="10761" max="10761" width="15.28515625" customWidth="1"/>
    <col min="10762" max="10762" width="4" customWidth="1"/>
    <col min="10763" max="10763" width="43" customWidth="1"/>
    <col min="10766" max="10766" width="41.85546875" customWidth="1"/>
    <col min="11009" max="11009" width="3.28515625" customWidth="1"/>
    <col min="11010" max="11010" width="1.7109375" customWidth="1"/>
    <col min="11012" max="11012" width="20.42578125" customWidth="1"/>
    <col min="11013" max="11013" width="15.28515625" customWidth="1"/>
    <col min="11014" max="11014" width="8.7109375" customWidth="1"/>
    <col min="11015" max="11015" width="9.140625" customWidth="1"/>
    <col min="11016" max="11016" width="20.42578125" customWidth="1"/>
    <col min="11017" max="11017" width="15.28515625" customWidth="1"/>
    <col min="11018" max="11018" width="4" customWidth="1"/>
    <col min="11019" max="11019" width="43" customWidth="1"/>
    <col min="11022" max="11022" width="41.85546875" customWidth="1"/>
    <col min="11265" max="11265" width="3.28515625" customWidth="1"/>
    <col min="11266" max="11266" width="1.7109375" customWidth="1"/>
    <col min="11268" max="11268" width="20.42578125" customWidth="1"/>
    <col min="11269" max="11269" width="15.28515625" customWidth="1"/>
    <col min="11270" max="11270" width="8.7109375" customWidth="1"/>
    <col min="11271" max="11271" width="9.140625" customWidth="1"/>
    <col min="11272" max="11272" width="20.42578125" customWidth="1"/>
    <col min="11273" max="11273" width="15.28515625" customWidth="1"/>
    <col min="11274" max="11274" width="4" customWidth="1"/>
    <col min="11275" max="11275" width="43" customWidth="1"/>
    <col min="11278" max="11278" width="41.85546875" customWidth="1"/>
    <col min="11521" max="11521" width="3.28515625" customWidth="1"/>
    <col min="11522" max="11522" width="1.7109375" customWidth="1"/>
    <col min="11524" max="11524" width="20.42578125" customWidth="1"/>
    <col min="11525" max="11525" width="15.28515625" customWidth="1"/>
    <col min="11526" max="11526" width="8.7109375" customWidth="1"/>
    <col min="11527" max="11527" width="9.140625" customWidth="1"/>
    <col min="11528" max="11528" width="20.42578125" customWidth="1"/>
    <col min="11529" max="11529" width="15.28515625" customWidth="1"/>
    <col min="11530" max="11530" width="4" customWidth="1"/>
    <col min="11531" max="11531" width="43" customWidth="1"/>
    <col min="11534" max="11534" width="41.85546875" customWidth="1"/>
    <col min="11777" max="11777" width="3.28515625" customWidth="1"/>
    <col min="11778" max="11778" width="1.7109375" customWidth="1"/>
    <col min="11780" max="11780" width="20.42578125" customWidth="1"/>
    <col min="11781" max="11781" width="15.28515625" customWidth="1"/>
    <col min="11782" max="11782" width="8.7109375" customWidth="1"/>
    <col min="11783" max="11783" width="9.140625" customWidth="1"/>
    <col min="11784" max="11784" width="20.42578125" customWidth="1"/>
    <col min="11785" max="11785" width="15.28515625" customWidth="1"/>
    <col min="11786" max="11786" width="4" customWidth="1"/>
    <col min="11787" max="11787" width="43" customWidth="1"/>
    <col min="11790" max="11790" width="41.85546875" customWidth="1"/>
    <col min="12033" max="12033" width="3.28515625" customWidth="1"/>
    <col min="12034" max="12034" width="1.7109375" customWidth="1"/>
    <col min="12036" max="12036" width="20.42578125" customWidth="1"/>
    <col min="12037" max="12037" width="15.28515625" customWidth="1"/>
    <col min="12038" max="12038" width="8.7109375" customWidth="1"/>
    <col min="12039" max="12039" width="9.140625" customWidth="1"/>
    <col min="12040" max="12040" width="20.42578125" customWidth="1"/>
    <col min="12041" max="12041" width="15.28515625" customWidth="1"/>
    <col min="12042" max="12042" width="4" customWidth="1"/>
    <col min="12043" max="12043" width="43" customWidth="1"/>
    <col min="12046" max="12046" width="41.85546875" customWidth="1"/>
    <col min="12289" max="12289" width="3.28515625" customWidth="1"/>
    <col min="12290" max="12290" width="1.7109375" customWidth="1"/>
    <col min="12292" max="12292" width="20.42578125" customWidth="1"/>
    <col min="12293" max="12293" width="15.28515625" customWidth="1"/>
    <col min="12294" max="12294" width="8.7109375" customWidth="1"/>
    <col min="12295" max="12295" width="9.140625" customWidth="1"/>
    <col min="12296" max="12296" width="20.42578125" customWidth="1"/>
    <col min="12297" max="12297" width="15.28515625" customWidth="1"/>
    <col min="12298" max="12298" width="4" customWidth="1"/>
    <col min="12299" max="12299" width="43" customWidth="1"/>
    <col min="12302" max="12302" width="41.85546875" customWidth="1"/>
    <col min="12545" max="12545" width="3.28515625" customWidth="1"/>
    <col min="12546" max="12546" width="1.7109375" customWidth="1"/>
    <col min="12548" max="12548" width="20.42578125" customWidth="1"/>
    <col min="12549" max="12549" width="15.28515625" customWidth="1"/>
    <col min="12550" max="12550" width="8.7109375" customWidth="1"/>
    <col min="12551" max="12551" width="9.140625" customWidth="1"/>
    <col min="12552" max="12552" width="20.42578125" customWidth="1"/>
    <col min="12553" max="12553" width="15.28515625" customWidth="1"/>
    <col min="12554" max="12554" width="4" customWidth="1"/>
    <col min="12555" max="12555" width="43" customWidth="1"/>
    <col min="12558" max="12558" width="41.85546875" customWidth="1"/>
    <col min="12801" max="12801" width="3.28515625" customWidth="1"/>
    <col min="12802" max="12802" width="1.7109375" customWidth="1"/>
    <col min="12804" max="12804" width="20.42578125" customWidth="1"/>
    <col min="12805" max="12805" width="15.28515625" customWidth="1"/>
    <col min="12806" max="12806" width="8.7109375" customWidth="1"/>
    <col min="12807" max="12807" width="9.140625" customWidth="1"/>
    <col min="12808" max="12808" width="20.42578125" customWidth="1"/>
    <col min="12809" max="12809" width="15.28515625" customWidth="1"/>
    <col min="12810" max="12810" width="4" customWidth="1"/>
    <col min="12811" max="12811" width="43" customWidth="1"/>
    <col min="12814" max="12814" width="41.85546875" customWidth="1"/>
    <col min="13057" max="13057" width="3.28515625" customWidth="1"/>
    <col min="13058" max="13058" width="1.7109375" customWidth="1"/>
    <col min="13060" max="13060" width="20.42578125" customWidth="1"/>
    <col min="13061" max="13061" width="15.28515625" customWidth="1"/>
    <col min="13062" max="13062" width="8.7109375" customWidth="1"/>
    <col min="13063" max="13063" width="9.140625" customWidth="1"/>
    <col min="13064" max="13064" width="20.42578125" customWidth="1"/>
    <col min="13065" max="13065" width="15.28515625" customWidth="1"/>
    <col min="13066" max="13066" width="4" customWidth="1"/>
    <col min="13067" max="13067" width="43" customWidth="1"/>
    <col min="13070" max="13070" width="41.85546875" customWidth="1"/>
    <col min="13313" max="13313" width="3.28515625" customWidth="1"/>
    <col min="13314" max="13314" width="1.7109375" customWidth="1"/>
    <col min="13316" max="13316" width="20.42578125" customWidth="1"/>
    <col min="13317" max="13317" width="15.28515625" customWidth="1"/>
    <col min="13318" max="13318" width="8.7109375" customWidth="1"/>
    <col min="13319" max="13319" width="9.140625" customWidth="1"/>
    <col min="13320" max="13320" width="20.42578125" customWidth="1"/>
    <col min="13321" max="13321" width="15.28515625" customWidth="1"/>
    <col min="13322" max="13322" width="4" customWidth="1"/>
    <col min="13323" max="13323" width="43" customWidth="1"/>
    <col min="13326" max="13326" width="41.85546875" customWidth="1"/>
    <col min="13569" max="13569" width="3.28515625" customWidth="1"/>
    <col min="13570" max="13570" width="1.7109375" customWidth="1"/>
    <col min="13572" max="13572" width="20.42578125" customWidth="1"/>
    <col min="13573" max="13573" width="15.28515625" customWidth="1"/>
    <col min="13574" max="13574" width="8.7109375" customWidth="1"/>
    <col min="13575" max="13575" width="9.140625" customWidth="1"/>
    <col min="13576" max="13576" width="20.42578125" customWidth="1"/>
    <col min="13577" max="13577" width="15.28515625" customWidth="1"/>
    <col min="13578" max="13578" width="4" customWidth="1"/>
    <col min="13579" max="13579" width="43" customWidth="1"/>
    <col min="13582" max="13582" width="41.85546875" customWidth="1"/>
    <col min="13825" max="13825" width="3.28515625" customWidth="1"/>
    <col min="13826" max="13826" width="1.7109375" customWidth="1"/>
    <col min="13828" max="13828" width="20.42578125" customWidth="1"/>
    <col min="13829" max="13829" width="15.28515625" customWidth="1"/>
    <col min="13830" max="13830" width="8.7109375" customWidth="1"/>
    <col min="13831" max="13831" width="9.140625" customWidth="1"/>
    <col min="13832" max="13832" width="20.42578125" customWidth="1"/>
    <col min="13833" max="13833" width="15.28515625" customWidth="1"/>
    <col min="13834" max="13834" width="4" customWidth="1"/>
    <col min="13835" max="13835" width="43" customWidth="1"/>
    <col min="13838" max="13838" width="41.85546875" customWidth="1"/>
    <col min="14081" max="14081" width="3.28515625" customWidth="1"/>
    <col min="14082" max="14082" width="1.7109375" customWidth="1"/>
    <col min="14084" max="14084" width="20.42578125" customWidth="1"/>
    <col min="14085" max="14085" width="15.28515625" customWidth="1"/>
    <col min="14086" max="14086" width="8.7109375" customWidth="1"/>
    <col min="14087" max="14087" width="9.140625" customWidth="1"/>
    <col min="14088" max="14088" width="20.42578125" customWidth="1"/>
    <col min="14089" max="14089" width="15.28515625" customWidth="1"/>
    <col min="14090" max="14090" width="4" customWidth="1"/>
    <col min="14091" max="14091" width="43" customWidth="1"/>
    <col min="14094" max="14094" width="41.85546875" customWidth="1"/>
    <col min="14337" max="14337" width="3.28515625" customWidth="1"/>
    <col min="14338" max="14338" width="1.7109375" customWidth="1"/>
    <col min="14340" max="14340" width="20.42578125" customWidth="1"/>
    <col min="14341" max="14341" width="15.28515625" customWidth="1"/>
    <col min="14342" max="14342" width="8.7109375" customWidth="1"/>
    <col min="14343" max="14343" width="9.140625" customWidth="1"/>
    <col min="14344" max="14344" width="20.42578125" customWidth="1"/>
    <col min="14345" max="14345" width="15.28515625" customWidth="1"/>
    <col min="14346" max="14346" width="4" customWidth="1"/>
    <col min="14347" max="14347" width="43" customWidth="1"/>
    <col min="14350" max="14350" width="41.85546875" customWidth="1"/>
    <col min="14593" max="14593" width="3.28515625" customWidth="1"/>
    <col min="14594" max="14594" width="1.7109375" customWidth="1"/>
    <col min="14596" max="14596" width="20.42578125" customWidth="1"/>
    <col min="14597" max="14597" width="15.28515625" customWidth="1"/>
    <col min="14598" max="14598" width="8.7109375" customWidth="1"/>
    <col min="14599" max="14599" width="9.140625" customWidth="1"/>
    <col min="14600" max="14600" width="20.42578125" customWidth="1"/>
    <col min="14601" max="14601" width="15.28515625" customWidth="1"/>
    <col min="14602" max="14602" width="4" customWidth="1"/>
    <col min="14603" max="14603" width="43" customWidth="1"/>
    <col min="14606" max="14606" width="41.85546875" customWidth="1"/>
    <col min="14849" max="14849" width="3.28515625" customWidth="1"/>
    <col min="14850" max="14850" width="1.7109375" customWidth="1"/>
    <col min="14852" max="14852" width="20.42578125" customWidth="1"/>
    <col min="14853" max="14853" width="15.28515625" customWidth="1"/>
    <col min="14854" max="14854" width="8.7109375" customWidth="1"/>
    <col min="14855" max="14855" width="9.140625" customWidth="1"/>
    <col min="14856" max="14856" width="20.42578125" customWidth="1"/>
    <col min="14857" max="14857" width="15.28515625" customWidth="1"/>
    <col min="14858" max="14858" width="4" customWidth="1"/>
    <col min="14859" max="14859" width="43" customWidth="1"/>
    <col min="14862" max="14862" width="41.85546875" customWidth="1"/>
    <col min="15105" max="15105" width="3.28515625" customWidth="1"/>
    <col min="15106" max="15106" width="1.7109375" customWidth="1"/>
    <col min="15108" max="15108" width="20.42578125" customWidth="1"/>
    <col min="15109" max="15109" width="15.28515625" customWidth="1"/>
    <col min="15110" max="15110" width="8.7109375" customWidth="1"/>
    <col min="15111" max="15111" width="9.140625" customWidth="1"/>
    <col min="15112" max="15112" width="20.42578125" customWidth="1"/>
    <col min="15113" max="15113" width="15.28515625" customWidth="1"/>
    <col min="15114" max="15114" width="4" customWidth="1"/>
    <col min="15115" max="15115" width="43" customWidth="1"/>
    <col min="15118" max="15118" width="41.85546875" customWidth="1"/>
    <col min="15361" max="15361" width="3.28515625" customWidth="1"/>
    <col min="15362" max="15362" width="1.7109375" customWidth="1"/>
    <col min="15364" max="15364" width="20.42578125" customWidth="1"/>
    <col min="15365" max="15365" width="15.28515625" customWidth="1"/>
    <col min="15366" max="15366" width="8.7109375" customWidth="1"/>
    <col min="15367" max="15367" width="9.140625" customWidth="1"/>
    <col min="15368" max="15368" width="20.42578125" customWidth="1"/>
    <col min="15369" max="15369" width="15.28515625" customWidth="1"/>
    <col min="15370" max="15370" width="4" customWidth="1"/>
    <col min="15371" max="15371" width="43" customWidth="1"/>
    <col min="15374" max="15374" width="41.85546875" customWidth="1"/>
    <col min="15617" max="15617" width="3.28515625" customWidth="1"/>
    <col min="15618" max="15618" width="1.7109375" customWidth="1"/>
    <col min="15620" max="15620" width="20.42578125" customWidth="1"/>
    <col min="15621" max="15621" width="15.28515625" customWidth="1"/>
    <col min="15622" max="15622" width="8.7109375" customWidth="1"/>
    <col min="15623" max="15623" width="9.140625" customWidth="1"/>
    <col min="15624" max="15624" width="20.42578125" customWidth="1"/>
    <col min="15625" max="15625" width="15.28515625" customWidth="1"/>
    <col min="15626" max="15626" width="4" customWidth="1"/>
    <col min="15627" max="15627" width="43" customWidth="1"/>
    <col min="15630" max="15630" width="41.85546875" customWidth="1"/>
    <col min="15873" max="15873" width="3.28515625" customWidth="1"/>
    <col min="15874" max="15874" width="1.7109375" customWidth="1"/>
    <col min="15876" max="15876" width="20.42578125" customWidth="1"/>
    <col min="15877" max="15877" width="15.28515625" customWidth="1"/>
    <col min="15878" max="15878" width="8.7109375" customWidth="1"/>
    <col min="15879" max="15879" width="9.140625" customWidth="1"/>
    <col min="15880" max="15880" width="20.42578125" customWidth="1"/>
    <col min="15881" max="15881" width="15.28515625" customWidth="1"/>
    <col min="15882" max="15882" width="4" customWidth="1"/>
    <col min="15883" max="15883" width="43" customWidth="1"/>
    <col min="15886" max="15886" width="41.85546875" customWidth="1"/>
    <col min="16129" max="16129" width="3.28515625" customWidth="1"/>
    <col min="16130" max="16130" width="1.7109375" customWidth="1"/>
    <col min="16132" max="16132" width="20.42578125" customWidth="1"/>
    <col min="16133" max="16133" width="15.28515625" customWidth="1"/>
    <col min="16134" max="16134" width="8.7109375" customWidth="1"/>
    <col min="16135" max="16135" width="9.140625" customWidth="1"/>
    <col min="16136" max="16136" width="20.42578125" customWidth="1"/>
    <col min="16137" max="16137" width="15.28515625" customWidth="1"/>
    <col min="16138" max="16138" width="4" customWidth="1"/>
    <col min="16139" max="16139" width="43" customWidth="1"/>
    <col min="16142" max="16142" width="41.85546875" customWidth="1"/>
  </cols>
  <sheetData>
    <row r="1" spans="1:50" ht="15.75" x14ac:dyDescent="0.25">
      <c r="A1" s="1"/>
      <c r="B1" s="61" t="s">
        <v>45</v>
      </c>
      <c r="C1" s="61"/>
      <c r="D1" s="61"/>
      <c r="E1" s="61"/>
      <c r="F1" s="61"/>
      <c r="G1" s="61"/>
      <c r="H1" s="61"/>
      <c r="I1" s="61"/>
      <c r="J1" s="2"/>
    </row>
    <row r="2" spans="1:50" ht="1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50" s="7" customFormat="1" ht="15.75" x14ac:dyDescent="0.25">
      <c r="A3" s="4"/>
      <c r="B3" s="55" t="s">
        <v>0</v>
      </c>
      <c r="C3" s="55"/>
      <c r="D3" s="55"/>
      <c r="E3" s="55"/>
      <c r="F3" s="55"/>
      <c r="G3" s="55"/>
      <c r="H3" s="55"/>
      <c r="I3" s="5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ht="8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50" ht="15.75" thickBot="1" x14ac:dyDescent="0.3">
      <c r="A5" s="1"/>
      <c r="B5" s="62" t="s">
        <v>1</v>
      </c>
      <c r="C5" s="62"/>
      <c r="D5" s="62"/>
      <c r="E5" s="62"/>
      <c r="F5" s="62"/>
      <c r="G5" s="62"/>
      <c r="H5" s="62"/>
      <c r="I5" s="62"/>
      <c r="J5" s="62"/>
    </row>
    <row r="6" spans="1:50" ht="15.75" thickBot="1" x14ac:dyDescent="0.3">
      <c r="A6" s="1"/>
      <c r="B6" s="9" t="s">
        <v>2</v>
      </c>
      <c r="C6" s="10"/>
      <c r="D6" s="10"/>
      <c r="E6" s="10"/>
      <c r="F6" s="10"/>
      <c r="G6" s="11"/>
      <c r="H6" s="12">
        <f>'[1]LB1- Fire &amp; EMS use this one'!F42</f>
        <v>6128042.040000001</v>
      </c>
      <c r="I6" s="10"/>
      <c r="J6" s="8"/>
      <c r="K6" s="63"/>
      <c r="L6" s="64"/>
    </row>
    <row r="7" spans="1:50" x14ac:dyDescent="0.25">
      <c r="A7" s="1"/>
      <c r="B7" s="8" t="s">
        <v>3</v>
      </c>
      <c r="C7" s="13"/>
      <c r="D7" s="10"/>
      <c r="E7" s="10"/>
      <c r="F7" s="10"/>
      <c r="G7" s="10"/>
      <c r="H7" s="10"/>
      <c r="I7" s="10"/>
      <c r="J7" s="8"/>
    </row>
    <row r="8" spans="1:50" x14ac:dyDescent="0.25">
      <c r="A8" s="1"/>
      <c r="B8" s="8" t="s">
        <v>4</v>
      </c>
      <c r="C8" s="13"/>
      <c r="D8" s="10"/>
      <c r="E8" s="10"/>
      <c r="F8" s="10"/>
      <c r="G8" s="10"/>
      <c r="H8" s="10"/>
      <c r="I8" s="10"/>
      <c r="J8" s="8"/>
    </row>
    <row r="9" spans="1:50" x14ac:dyDescent="0.25">
      <c r="A9" s="1"/>
      <c r="B9" s="8"/>
      <c r="C9" s="13"/>
      <c r="D9" s="10"/>
      <c r="E9" s="10"/>
      <c r="F9" s="10"/>
      <c r="G9" s="10"/>
      <c r="H9" s="10"/>
      <c r="I9" s="10"/>
      <c r="J9" s="8"/>
    </row>
    <row r="10" spans="1:50" ht="15.75" x14ac:dyDescent="0.25">
      <c r="A10" s="1"/>
      <c r="B10" s="55" t="s">
        <v>5</v>
      </c>
      <c r="C10" s="55"/>
      <c r="D10" s="55"/>
      <c r="E10" s="55"/>
      <c r="F10" s="55"/>
      <c r="G10" s="55"/>
      <c r="H10" s="55"/>
      <c r="I10" s="55"/>
      <c r="J10" s="14"/>
    </row>
    <row r="11" spans="1:50" ht="8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50" x14ac:dyDescent="0.25">
      <c r="A12" s="1"/>
      <c r="B12" s="62" t="s">
        <v>6</v>
      </c>
      <c r="C12" s="62"/>
      <c r="D12" s="62"/>
      <c r="E12" s="62"/>
      <c r="F12" s="62"/>
      <c r="G12" s="62"/>
      <c r="H12" s="62"/>
      <c r="I12" s="62"/>
      <c r="J12" s="62"/>
    </row>
    <row r="13" spans="1:50" x14ac:dyDescent="0.25">
      <c r="A13" s="1"/>
      <c r="B13" s="10" t="s">
        <v>7</v>
      </c>
      <c r="C13" s="10"/>
      <c r="D13" s="10"/>
      <c r="E13" s="8"/>
      <c r="F13" s="8"/>
      <c r="G13" s="8"/>
      <c r="H13" s="8"/>
      <c r="I13" s="8"/>
      <c r="J13" s="8"/>
    </row>
    <row r="14" spans="1:50" ht="9.75" customHeight="1" x14ac:dyDescent="0.25">
      <c r="A14" s="1"/>
      <c r="B14" s="10"/>
      <c r="C14" s="10"/>
      <c r="D14" s="10"/>
      <c r="E14" s="10"/>
      <c r="F14" s="10"/>
      <c r="G14" s="10"/>
      <c r="H14" s="10"/>
      <c r="I14" s="10"/>
      <c r="J14" s="10"/>
    </row>
    <row r="15" spans="1:50" ht="15.75" x14ac:dyDescent="0.25">
      <c r="A15" s="1"/>
      <c r="B15" s="1"/>
      <c r="C15" s="56" t="s">
        <v>8</v>
      </c>
      <c r="D15" s="56"/>
      <c r="E15" s="56"/>
      <c r="F15" s="10"/>
      <c r="G15" s="56" t="s">
        <v>9</v>
      </c>
      <c r="H15" s="56"/>
      <c r="I15" s="56"/>
      <c r="J15" s="2"/>
    </row>
    <row r="16" spans="1:50" ht="15.75" x14ac:dyDescent="0.25">
      <c r="A16" s="1"/>
      <c r="B16" s="1"/>
      <c r="C16" s="10" t="s">
        <v>10</v>
      </c>
      <c r="D16" s="10"/>
      <c r="E16" s="15">
        <f>'[1]LB-1 Summary Expenditures'!C11</f>
        <v>2638500</v>
      </c>
      <c r="F16" s="10"/>
      <c r="G16" s="10" t="s">
        <v>10</v>
      </c>
      <c r="H16" s="10"/>
      <c r="I16" s="15">
        <v>0</v>
      </c>
      <c r="J16" s="2"/>
    </row>
    <row r="17" spans="1:10" ht="15.75" x14ac:dyDescent="0.25">
      <c r="A17" s="1"/>
      <c r="B17" s="1"/>
      <c r="C17" s="10" t="s">
        <v>11</v>
      </c>
      <c r="D17" s="10"/>
      <c r="E17" s="15">
        <f>'[1]LB-1 Summary Expenditures'!D11</f>
        <v>1030800</v>
      </c>
      <c r="F17" s="10"/>
      <c r="G17" s="10" t="s">
        <v>11</v>
      </c>
      <c r="H17" s="10"/>
      <c r="I17" s="15">
        <v>0</v>
      </c>
      <c r="J17" s="2"/>
    </row>
    <row r="18" spans="1:10" ht="15.75" x14ac:dyDescent="0.25">
      <c r="A18" s="1"/>
      <c r="B18" s="1"/>
      <c r="C18" s="10" t="s">
        <v>12</v>
      </c>
      <c r="D18" s="10"/>
      <c r="E18" s="15">
        <f>'[1]LB-1 Summary Expenditures'!E11</f>
        <v>25000</v>
      </c>
      <c r="F18" s="10"/>
      <c r="G18" s="10" t="s">
        <v>12</v>
      </c>
      <c r="H18" s="10"/>
      <c r="I18" s="15">
        <f>'[1]LB-1 Summary Expenditures'!E12</f>
        <v>222000</v>
      </c>
      <c r="J18" s="2"/>
    </row>
    <row r="19" spans="1:10" ht="15.75" x14ac:dyDescent="0.25">
      <c r="A19" s="1"/>
      <c r="B19" s="1"/>
      <c r="C19" s="10" t="s">
        <v>13</v>
      </c>
      <c r="D19" s="10"/>
      <c r="E19" s="15">
        <f>'[1]LB-1 Summary Expenditures'!G11</f>
        <v>0</v>
      </c>
      <c r="F19" s="10"/>
      <c r="G19" s="10" t="s">
        <v>13</v>
      </c>
      <c r="H19" s="10"/>
      <c r="I19" s="15">
        <v>0</v>
      </c>
      <c r="J19" s="2"/>
    </row>
    <row r="20" spans="1:10" ht="15.75" x14ac:dyDescent="0.25">
      <c r="A20" s="1"/>
      <c r="B20" s="1"/>
      <c r="C20" s="16" t="s">
        <v>14</v>
      </c>
      <c r="D20" s="16"/>
      <c r="E20" s="15">
        <f>'[1]LB-1 Summary Expenditures'!H11</f>
        <v>100000</v>
      </c>
      <c r="F20" s="10"/>
      <c r="G20" s="16" t="s">
        <v>14</v>
      </c>
      <c r="H20" s="16"/>
      <c r="I20" s="15">
        <v>0</v>
      </c>
      <c r="J20" s="10"/>
    </row>
    <row r="21" spans="1:10" x14ac:dyDescent="0.25">
      <c r="A21" s="1"/>
      <c r="B21" s="1"/>
      <c r="C21" s="16"/>
      <c r="D21" s="16"/>
      <c r="E21" s="17"/>
      <c r="F21" s="10"/>
      <c r="G21" s="16"/>
      <c r="H21" s="16"/>
      <c r="I21" s="18"/>
      <c r="J21" s="10"/>
    </row>
    <row r="22" spans="1:10" ht="15.75" x14ac:dyDescent="0.25">
      <c r="A22" s="1"/>
      <c r="B22" s="1"/>
      <c r="C22" s="10" t="s">
        <v>15</v>
      </c>
      <c r="D22" s="10"/>
      <c r="E22" s="15">
        <f>'[1]LB-1 Summary Expenditures'!F11</f>
        <v>305000</v>
      </c>
      <c r="F22" s="10"/>
      <c r="G22" s="10" t="s">
        <v>15</v>
      </c>
      <c r="H22" s="10"/>
      <c r="I22" s="15">
        <f>'[1]LB-1 Summary Expenditures'!F12</f>
        <v>0</v>
      </c>
      <c r="J22" s="10"/>
    </row>
    <row r="23" spans="1:10" ht="15.75" x14ac:dyDescent="0.25">
      <c r="A23" s="1"/>
      <c r="B23" s="1"/>
      <c r="C23" s="1" t="s">
        <v>16</v>
      </c>
      <c r="D23" s="1"/>
      <c r="E23" s="15">
        <f>'[1]LB-1 Summary Expenditures'!K11</f>
        <v>110839</v>
      </c>
      <c r="F23" s="10"/>
      <c r="G23" s="1" t="s">
        <v>16</v>
      </c>
      <c r="H23" s="1"/>
      <c r="I23" s="15">
        <f>'[1]LB-1 Summary Expenditures'!K12</f>
        <v>1095107.2300000004</v>
      </c>
      <c r="J23" s="10"/>
    </row>
    <row r="24" spans="1:10" x14ac:dyDescent="0.25">
      <c r="A24" s="1"/>
      <c r="B24" s="1"/>
      <c r="C24" s="1"/>
      <c r="D24" s="1"/>
      <c r="E24" s="19"/>
      <c r="F24" s="10"/>
      <c r="G24" s="1"/>
      <c r="H24" s="1"/>
      <c r="I24" s="19"/>
      <c r="J24" s="2"/>
    </row>
    <row r="25" spans="1:10" x14ac:dyDescent="0.25">
      <c r="A25" s="1"/>
      <c r="B25" s="1"/>
      <c r="C25" s="20" t="s">
        <v>17</v>
      </c>
      <c r="D25" s="21"/>
      <c r="E25" s="22"/>
      <c r="F25" s="10"/>
      <c r="G25" s="20" t="s">
        <v>9</v>
      </c>
      <c r="H25" s="21"/>
      <c r="I25" s="22"/>
      <c r="J25" s="10"/>
    </row>
    <row r="26" spans="1:10" ht="15.75" x14ac:dyDescent="0.25">
      <c r="A26" s="1"/>
      <c r="B26" s="1"/>
      <c r="C26" s="23" t="s">
        <v>18</v>
      </c>
      <c r="D26" s="24"/>
      <c r="E26" s="25">
        <f>SUM(E16:E21)</f>
        <v>3794300</v>
      </c>
      <c r="F26" s="10"/>
      <c r="G26" s="23" t="s">
        <v>18</v>
      </c>
      <c r="H26" s="24"/>
      <c r="I26" s="25">
        <f>SUM(I16:I20)</f>
        <v>222000</v>
      </c>
      <c r="J26" s="10"/>
    </row>
    <row r="27" spans="1:10" ht="15.75" x14ac:dyDescent="0.25">
      <c r="A27" s="1"/>
      <c r="B27" s="1"/>
      <c r="C27" s="23" t="s">
        <v>19</v>
      </c>
      <c r="D27" s="26"/>
      <c r="E27" s="27">
        <f>SUM(E22:E23)</f>
        <v>415839</v>
      </c>
      <c r="F27" s="10"/>
      <c r="G27" s="23" t="s">
        <v>19</v>
      </c>
      <c r="H27" s="26"/>
      <c r="I27" s="27">
        <f>SUM(I22:I23)</f>
        <v>1095107.2300000004</v>
      </c>
      <c r="J27" s="10"/>
    </row>
    <row r="28" spans="1:10" ht="13.5" customHeight="1" x14ac:dyDescent="0.25">
      <c r="A28" s="1"/>
      <c r="B28" s="10"/>
      <c r="C28" s="1"/>
      <c r="D28" s="1"/>
      <c r="E28" s="1"/>
      <c r="F28" s="10"/>
      <c r="G28" s="14"/>
      <c r="H28" s="28"/>
      <c r="I28" s="29"/>
      <c r="J28" s="30"/>
    </row>
    <row r="29" spans="1:10" ht="13.5" customHeight="1" x14ac:dyDescent="0.25">
      <c r="A29" s="1"/>
      <c r="B29" s="10"/>
      <c r="C29" s="57" t="s">
        <v>20</v>
      </c>
      <c r="D29" s="57"/>
      <c r="E29" s="57"/>
      <c r="F29" s="10"/>
      <c r="G29" s="14"/>
      <c r="H29" s="28"/>
      <c r="I29" s="29"/>
      <c r="J29" s="30"/>
    </row>
    <row r="30" spans="1:10" ht="13.5" customHeight="1" x14ac:dyDescent="0.25">
      <c r="A30" s="1"/>
      <c r="B30" s="10"/>
      <c r="C30" s="10" t="s">
        <v>20</v>
      </c>
      <c r="D30" s="10"/>
      <c r="E30" s="15">
        <f>'[1]LB-1 Summary Expenditures'!F13</f>
        <v>585514</v>
      </c>
      <c r="F30" s="10"/>
      <c r="G30" s="14"/>
      <c r="H30" s="28"/>
      <c r="I30" s="29"/>
      <c r="J30" s="30"/>
    </row>
    <row r="31" spans="1:10" ht="13.5" customHeight="1" x14ac:dyDescent="0.25">
      <c r="A31" s="1"/>
      <c r="B31" s="10"/>
      <c r="C31" s="1" t="s">
        <v>16</v>
      </c>
      <c r="D31" s="1"/>
      <c r="E31" s="15">
        <f>'[1]LB-1 Summary Expenditures'!K13</f>
        <v>15281.810000000056</v>
      </c>
      <c r="F31" s="10"/>
      <c r="G31" s="14"/>
      <c r="H31" s="28"/>
      <c r="I31" s="29"/>
      <c r="J31" s="30"/>
    </row>
    <row r="32" spans="1:10" ht="13.5" customHeight="1" x14ac:dyDescent="0.25">
      <c r="A32" s="1"/>
      <c r="B32" s="10"/>
      <c r="D32" s="1"/>
      <c r="E32" s="31"/>
      <c r="F32" s="10"/>
      <c r="G32" s="14"/>
      <c r="H32" s="28"/>
      <c r="I32" s="29"/>
      <c r="J32" s="30"/>
    </row>
    <row r="33" spans="1:10" ht="13.5" customHeight="1" x14ac:dyDescent="0.25">
      <c r="A33" s="1"/>
      <c r="B33" s="10"/>
      <c r="C33" s="2" t="s">
        <v>21</v>
      </c>
      <c r="D33" s="1"/>
      <c r="E33" s="31"/>
      <c r="F33" s="10"/>
      <c r="G33" s="14"/>
      <c r="H33" s="28"/>
      <c r="I33" s="29"/>
      <c r="J33" s="30"/>
    </row>
    <row r="34" spans="1:10" ht="13.5" customHeight="1" x14ac:dyDescent="0.25">
      <c r="A34" s="1"/>
      <c r="B34" s="10"/>
      <c r="C34" s="32" t="s">
        <v>18</v>
      </c>
      <c r="D34" s="33"/>
      <c r="E34" s="34">
        <f>E30</f>
        <v>585514</v>
      </c>
      <c r="F34" s="10"/>
      <c r="G34" s="14"/>
      <c r="H34" s="28"/>
      <c r="I34" s="29"/>
      <c r="J34" s="30"/>
    </row>
    <row r="35" spans="1:10" ht="13.5" customHeight="1" x14ac:dyDescent="0.25">
      <c r="A35" s="1"/>
      <c r="B35" s="10"/>
      <c r="C35" s="20" t="s">
        <v>19</v>
      </c>
      <c r="D35" s="35"/>
      <c r="E35" s="25">
        <f>E31</f>
        <v>15281.810000000056</v>
      </c>
      <c r="F35" s="10"/>
      <c r="G35" s="14"/>
      <c r="H35" s="28"/>
      <c r="I35" s="29"/>
      <c r="J35" s="30"/>
    </row>
    <row r="36" spans="1:10" ht="13.5" customHeight="1" x14ac:dyDescent="0.25">
      <c r="A36" s="1"/>
      <c r="B36" s="10"/>
      <c r="C36" s="1"/>
      <c r="D36" s="1"/>
      <c r="E36" s="1"/>
      <c r="F36" s="10"/>
      <c r="G36" s="14"/>
      <c r="H36" s="28"/>
      <c r="I36" s="29"/>
      <c r="J36" s="30"/>
    </row>
    <row r="37" spans="1:10" ht="18" customHeight="1" x14ac:dyDescent="0.25">
      <c r="A37" s="1"/>
      <c r="B37" s="1"/>
      <c r="C37" s="1"/>
      <c r="D37" s="1"/>
      <c r="E37" s="36" t="s">
        <v>22</v>
      </c>
      <c r="F37" s="20"/>
      <c r="G37" s="37"/>
      <c r="H37" s="38"/>
      <c r="I37" s="39">
        <f>E26+I26+E34</f>
        <v>4601814</v>
      </c>
      <c r="J37" s="1"/>
    </row>
    <row r="38" spans="1:10" ht="18" customHeight="1" x14ac:dyDescent="0.25">
      <c r="A38" s="1"/>
      <c r="B38" s="1"/>
      <c r="C38" s="1"/>
      <c r="D38" s="1"/>
      <c r="E38" s="23" t="s">
        <v>23</v>
      </c>
      <c r="F38" s="23"/>
      <c r="G38" s="40"/>
      <c r="H38" s="41"/>
      <c r="I38" s="39">
        <f>E27+I27+E35</f>
        <v>1526228.0400000005</v>
      </c>
      <c r="J38" s="1"/>
    </row>
    <row r="39" spans="1:10" ht="18" customHeight="1" x14ac:dyDescent="0.25">
      <c r="A39" s="1"/>
      <c r="B39" s="1"/>
      <c r="C39" s="42"/>
      <c r="D39" s="28"/>
      <c r="E39" s="43"/>
      <c r="F39" s="43" t="s">
        <v>24</v>
      </c>
      <c r="G39" s="43"/>
      <c r="H39" s="44"/>
      <c r="I39" s="39">
        <f>SUM(I37+I38)</f>
        <v>6128042.040000001</v>
      </c>
      <c r="J39" s="45"/>
    </row>
    <row r="40" spans="1:10" ht="10.5" customHeight="1" x14ac:dyDescent="0.25">
      <c r="A40" s="1"/>
      <c r="B40" s="1"/>
      <c r="C40" s="1"/>
      <c r="D40" s="1"/>
      <c r="E40" s="1"/>
      <c r="F40" s="10"/>
      <c r="G40" s="1"/>
      <c r="H40" s="58"/>
      <c r="I40" s="59"/>
      <c r="J40" s="1"/>
    </row>
    <row r="41" spans="1:10" ht="15.75" x14ac:dyDescent="0.25">
      <c r="A41" s="1"/>
      <c r="B41" s="55" t="s">
        <v>25</v>
      </c>
      <c r="C41" s="55"/>
      <c r="D41" s="55"/>
      <c r="E41" s="55"/>
      <c r="F41" s="55"/>
      <c r="G41" s="55"/>
      <c r="H41" s="55"/>
      <c r="I41" s="55"/>
      <c r="J41" s="14"/>
    </row>
    <row r="42" spans="1:10" ht="8.25" customHeight="1" x14ac:dyDescent="0.25">
      <c r="A42" s="1"/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.75" x14ac:dyDescent="0.25">
      <c r="A43" s="1"/>
      <c r="B43" s="10" t="s">
        <v>26</v>
      </c>
      <c r="C43" s="10"/>
      <c r="D43" s="28"/>
      <c r="E43" s="28"/>
      <c r="F43" s="28"/>
      <c r="G43" s="28"/>
      <c r="H43" s="28"/>
      <c r="I43" s="28"/>
      <c r="J43" s="28"/>
    </row>
    <row r="44" spans="1:10" ht="15.75" x14ac:dyDescent="0.25">
      <c r="A44" s="1"/>
      <c r="B44" s="60" t="s">
        <v>27</v>
      </c>
      <c r="C44" s="54"/>
      <c r="D44" s="54"/>
      <c r="E44" s="54"/>
      <c r="F44" s="54"/>
      <c r="G44" s="54"/>
      <c r="H44" s="28"/>
      <c r="I44" s="28"/>
      <c r="J44" s="28"/>
    </row>
    <row r="45" spans="1:10" x14ac:dyDescent="0.25">
      <c r="A45" s="1"/>
      <c r="B45" s="53" t="s">
        <v>28</v>
      </c>
      <c r="C45" s="54"/>
      <c r="D45" s="54"/>
      <c r="E45" s="54"/>
      <c r="F45" s="54"/>
      <c r="G45" s="54"/>
      <c r="H45" s="54"/>
      <c r="I45" s="54"/>
      <c r="J45" s="10"/>
    </row>
    <row r="46" spans="1:10" x14ac:dyDescent="0.25">
      <c r="A46" s="1"/>
      <c r="B46" s="53" t="s">
        <v>29</v>
      </c>
      <c r="C46" s="54"/>
      <c r="D46" s="54"/>
      <c r="E46" s="54"/>
      <c r="F46" s="54"/>
      <c r="G46" s="54"/>
      <c r="H46" s="54"/>
      <c r="I46" s="54"/>
      <c r="J46" s="10"/>
    </row>
    <row r="47" spans="1:10" x14ac:dyDescent="0.25">
      <c r="A47" s="1"/>
      <c r="B47" s="53" t="s">
        <v>30</v>
      </c>
      <c r="C47" s="54"/>
      <c r="D47" s="54"/>
      <c r="E47" s="54"/>
      <c r="F47" s="54"/>
      <c r="G47" s="54"/>
      <c r="H47" s="54"/>
      <c r="I47" s="54"/>
      <c r="J47" s="8"/>
    </row>
    <row r="48" spans="1:10" ht="10.5" customHeight="1" x14ac:dyDescent="0.25">
      <c r="A48" s="1"/>
      <c r="B48" s="10"/>
      <c r="C48" s="10"/>
      <c r="D48" s="10"/>
      <c r="E48" s="10"/>
      <c r="F48" s="10"/>
      <c r="G48" s="10"/>
      <c r="H48" s="10"/>
      <c r="I48" s="10"/>
      <c r="J48" s="10"/>
    </row>
    <row r="49" spans="1:50" ht="15.75" x14ac:dyDescent="0.25">
      <c r="A49" s="1"/>
      <c r="B49" s="55" t="s">
        <v>31</v>
      </c>
      <c r="C49" s="55"/>
      <c r="D49" s="55"/>
      <c r="E49" s="55"/>
      <c r="F49" s="55"/>
      <c r="G49" s="55"/>
      <c r="H49" s="55"/>
      <c r="I49" s="55"/>
      <c r="J49" s="10"/>
      <c r="K49" s="46"/>
    </row>
    <row r="50" spans="1:50" ht="8.25" customHeight="1" x14ac:dyDescent="0.25">
      <c r="A50" s="1"/>
      <c r="B50" s="1"/>
      <c r="C50" s="10"/>
      <c r="D50" s="10"/>
      <c r="E50" s="10"/>
      <c r="F50" s="10"/>
      <c r="G50" s="10"/>
      <c r="H50" s="10"/>
      <c r="I50" s="10"/>
      <c r="J50" s="10"/>
      <c r="K50" s="46"/>
    </row>
    <row r="51" spans="1:50" ht="15.75" x14ac:dyDescent="0.25">
      <c r="A51" s="1"/>
      <c r="B51" s="10" t="s">
        <v>32</v>
      </c>
      <c r="C51" s="10"/>
      <c r="D51" s="1"/>
      <c r="E51" s="1"/>
      <c r="F51" s="1"/>
      <c r="G51" s="1"/>
      <c r="H51" s="1"/>
      <c r="I51" s="1"/>
      <c r="J51" s="14"/>
      <c r="K51" s="46"/>
    </row>
    <row r="52" spans="1:50" ht="8.25" customHeight="1" x14ac:dyDescent="0.25">
      <c r="A52" s="1"/>
      <c r="B52" s="28"/>
      <c r="C52" s="1"/>
      <c r="D52" s="1"/>
      <c r="E52" s="1"/>
      <c r="F52" s="1"/>
      <c r="G52" s="1"/>
      <c r="H52" s="1"/>
      <c r="I52" s="1"/>
      <c r="J52" s="14"/>
      <c r="K52" s="46"/>
    </row>
    <row r="53" spans="1:50" s="48" customFormat="1" ht="15.75" x14ac:dyDescent="0.25">
      <c r="A53" s="28"/>
      <c r="B53" s="47" t="s">
        <v>33</v>
      </c>
      <c r="C53" s="47"/>
      <c r="D53" s="47"/>
      <c r="E53" s="47"/>
      <c r="F53" s="47"/>
      <c r="H53" s="28"/>
      <c r="I53" s="14"/>
      <c r="J53" s="28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</row>
    <row r="54" spans="1:50" s="48" customFormat="1" ht="7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</row>
    <row r="55" spans="1:50" s="48" customFormat="1" ht="15.75" x14ac:dyDescent="0.25">
      <c r="A55" s="28"/>
      <c r="B55" s="53" t="s">
        <v>34</v>
      </c>
      <c r="C55" s="54"/>
      <c r="D55" s="54"/>
      <c r="E55" s="54"/>
      <c r="F55" s="54"/>
      <c r="G55" s="54"/>
      <c r="H55" s="28"/>
      <c r="I55" s="28"/>
      <c r="J55" s="28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</row>
    <row r="56" spans="1:50" s="48" customFormat="1" ht="15.75" x14ac:dyDescent="0.25">
      <c r="A56" s="28"/>
      <c r="B56" s="53" t="s">
        <v>35</v>
      </c>
      <c r="C56" s="54"/>
      <c r="D56" s="54"/>
      <c r="E56" s="54"/>
      <c r="F56" s="54"/>
      <c r="G56" s="54"/>
      <c r="H56" s="28"/>
      <c r="I56" s="28"/>
      <c r="J56" s="28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</row>
    <row r="57" spans="1:50" s="48" customFormat="1" ht="8.2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</row>
    <row r="58" spans="1:50" s="48" customFormat="1" ht="15.75" x14ac:dyDescent="0.25">
      <c r="A58" s="28"/>
      <c r="B58" s="47" t="s">
        <v>36</v>
      </c>
      <c r="C58" s="49"/>
      <c r="D58" s="49"/>
      <c r="F58" s="28"/>
      <c r="G58" s="28"/>
      <c r="H58" s="28"/>
      <c r="I58" s="28"/>
      <c r="J58" s="28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</row>
    <row r="59" spans="1:50" s="48" customFormat="1" ht="7.5" customHeight="1" x14ac:dyDescent="0.25">
      <c r="A59" s="28"/>
      <c r="B59" s="28"/>
      <c r="C59" s="5"/>
      <c r="D59" s="50"/>
      <c r="E59" s="50"/>
      <c r="F59" s="28"/>
      <c r="G59" s="28"/>
      <c r="H59" s="28"/>
      <c r="I59" s="28"/>
      <c r="J59" s="28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</row>
    <row r="60" spans="1:50" s="48" customFormat="1" ht="15.75" x14ac:dyDescent="0.25">
      <c r="A60" s="28"/>
      <c r="B60" s="53" t="s">
        <v>37</v>
      </c>
      <c r="C60" s="54"/>
      <c r="D60" s="54"/>
      <c r="E60" s="54"/>
      <c r="F60" s="54"/>
      <c r="G60" s="54"/>
      <c r="H60" s="28"/>
      <c r="I60" s="28"/>
      <c r="J60" s="28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</row>
    <row r="61" spans="1:50" s="48" customFormat="1" ht="15.75" x14ac:dyDescent="0.25">
      <c r="A61" s="28"/>
      <c r="B61" s="10"/>
      <c r="C61" s="1"/>
      <c r="D61" s="1"/>
      <c r="E61" s="1"/>
      <c r="F61" s="1"/>
      <c r="G61" s="1"/>
      <c r="H61" s="28"/>
      <c r="I61" s="28"/>
      <c r="J61" s="28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</row>
    <row r="62" spans="1:50" s="48" customFormat="1" ht="15.75" x14ac:dyDescent="0.25">
      <c r="A62" s="28"/>
      <c r="B62" s="14" t="s">
        <v>38</v>
      </c>
      <c r="C62" s="1"/>
      <c r="D62" s="1"/>
      <c r="E62" s="1"/>
      <c r="F62" s="1"/>
      <c r="G62" s="1"/>
      <c r="H62" s="1"/>
      <c r="I62" s="1"/>
      <c r="J62" s="28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</row>
    <row r="63" spans="1:50" s="48" customFormat="1" ht="15.75" x14ac:dyDescent="0.25">
      <c r="A63" s="28"/>
      <c r="B63" s="10"/>
      <c r="C63" s="10"/>
      <c r="D63" s="10"/>
      <c r="E63" s="10"/>
      <c r="F63" s="10"/>
      <c r="G63" s="10"/>
      <c r="H63" s="10"/>
      <c r="I63" s="10"/>
      <c r="J63" s="28"/>
      <c r="K63" s="3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</row>
    <row r="64" spans="1:50" s="48" customFormat="1" ht="15.75" x14ac:dyDescent="0.25">
      <c r="A64" s="28"/>
      <c r="B64" s="10" t="s">
        <v>39</v>
      </c>
      <c r="C64" s="10" t="s">
        <v>40</v>
      </c>
      <c r="D64" s="10"/>
      <c r="E64" s="10"/>
      <c r="F64" s="10" t="s">
        <v>41</v>
      </c>
      <c r="G64" s="10"/>
      <c r="H64" s="10"/>
      <c r="I64" s="10"/>
      <c r="J64" s="28"/>
      <c r="K64" s="3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</row>
    <row r="65" spans="1:50" s="48" customFormat="1" ht="15.75" x14ac:dyDescent="0.25">
      <c r="A65" s="28"/>
      <c r="B65" s="10"/>
      <c r="C65" s="1" t="s">
        <v>42</v>
      </c>
      <c r="D65" s="10"/>
      <c r="E65" s="1"/>
      <c r="F65" s="1"/>
      <c r="G65" s="51" t="s">
        <v>43</v>
      </c>
      <c r="H65" s="10"/>
      <c r="I65" s="10"/>
      <c r="J65" s="28"/>
      <c r="K65" s="3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</row>
    <row r="66" spans="1:50" s="48" customFormat="1" ht="15.75" x14ac:dyDescent="0.25">
      <c r="A66" s="28"/>
      <c r="B66" s="10"/>
      <c r="C66" s="10"/>
      <c r="D66" s="10"/>
      <c r="E66" s="10"/>
      <c r="F66" s="10"/>
      <c r="G66" s="10"/>
      <c r="H66" s="10"/>
      <c r="I66" s="10"/>
      <c r="J66" s="28"/>
      <c r="K66" s="3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0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0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0"/>
    </row>
    <row r="70" spans="1:50" ht="8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0"/>
    </row>
    <row r="71" spans="1:50" x14ac:dyDescent="0.25">
      <c r="A71" s="52" t="s">
        <v>44</v>
      </c>
      <c r="B71" s="10"/>
      <c r="C71" s="10"/>
      <c r="D71" s="10"/>
      <c r="E71" s="10"/>
      <c r="F71" s="10"/>
      <c r="G71" s="10"/>
      <c r="H71" s="10"/>
      <c r="I71" s="10"/>
      <c r="J71" s="10"/>
    </row>
    <row r="72" spans="1:50" s="3" customFormat="1" x14ac:dyDescent="0.25"/>
    <row r="73" spans="1:50" s="3" customFormat="1" x14ac:dyDescent="0.25"/>
    <row r="74" spans="1:50" s="3" customFormat="1" x14ac:dyDescent="0.25"/>
    <row r="75" spans="1:50" s="3" customFormat="1" x14ac:dyDescent="0.25"/>
    <row r="76" spans="1:50" s="3" customFormat="1" x14ac:dyDescent="0.25"/>
    <row r="77" spans="1:50" s="3" customFormat="1" x14ac:dyDescent="0.25"/>
    <row r="78" spans="1:50" s="3" customFormat="1" x14ac:dyDescent="0.25"/>
    <row r="79" spans="1:50" s="3" customFormat="1" x14ac:dyDescent="0.25"/>
    <row r="80" spans="1:5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</sheetData>
  <mergeCells count="19">
    <mergeCell ref="B44:G44"/>
    <mergeCell ref="B1:I1"/>
    <mergeCell ref="B3:I3"/>
    <mergeCell ref="B5:J5"/>
    <mergeCell ref="K6:L6"/>
    <mergeCell ref="B10:I10"/>
    <mergeCell ref="B12:J12"/>
    <mergeCell ref="C15:E15"/>
    <mergeCell ref="G15:I15"/>
    <mergeCell ref="C29:E29"/>
    <mergeCell ref="H40:I40"/>
    <mergeCell ref="B41:I41"/>
    <mergeCell ref="B60:G60"/>
    <mergeCell ref="B45:I45"/>
    <mergeCell ref="B46:I46"/>
    <mergeCell ref="B47:I47"/>
    <mergeCell ref="B49:I49"/>
    <mergeCell ref="B55:G55"/>
    <mergeCell ref="B56:G56"/>
  </mergeCells>
  <pageMargins left="0.34" right="0.21" top="0.55000000000000004" bottom="0.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Resolution- Fire</vt:lpstr>
      <vt:lpstr>'Resolution- Fire'!Print_Area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Kristal Hughes</dc:creator>
  <cp:lastModifiedBy>leeann patton</cp:lastModifiedBy>
  <dcterms:created xsi:type="dcterms:W3CDTF">2026-06-16T12:55:43Z</dcterms:created>
  <dcterms:modified xsi:type="dcterms:W3CDTF">2026-06-17T15:22:30Z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2026-06-16T12:55:55Z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2cd3e702-e1f3-489a-a055-8011e847c0d8</vt:lpwstr>
  </property>
  <property fmtid="{D5CDD505-2E9C-101B-9397-08002B2CF9AE}" pid="7" name="MSIP_Label_defa4170-0d19-0005-0004-bc88714345d2_ActionId">
    <vt:lpwstr>fdbe5a8a-c8a7-4f34-bcd4-ebca1ed90cd7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